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/>
  <workbookProtection workbookAlgorithmName="SHA-512" workbookHashValue="dH33birB9gMhMQwnKLOv+Gps4sZ6Y1az7/WI+jht9QnRuaSSV3vsDdILVM6ylrE3RqRzNoB66gAhaCL5ifDI2g==" workbookSaltValue="dPpNphNUUmLg+xBGwFdQIQ==" workbookSpinCount="100000" lockStructure="1"/>
  <bookViews>
    <workbookView xWindow="0" yWindow="0" windowWidth="23040" windowHeight="9216"/>
  </bookViews>
  <sheets>
    <sheet name="Referenzliste §§ 81 ff." sheetId="1" r:id="rId1"/>
    <sheet name="Auswahlwerte" sheetId="5" state="hidden" r:id="rId2"/>
    <sheet name="BDKS" sheetId="6" state="hidden" r:id="rId3"/>
  </sheets>
  <definedNames>
    <definedName name="_xlnm.Print_Area" localSheetId="0">'Referenzliste §§ 81 ff.'!$A$1:$X$33</definedName>
    <definedName name="_xlnm.Print_Titles" localSheetId="0">'Referenzliste §§ 81 ff.'!$1:$3</definedName>
  </definedNames>
  <calcPr calcId="162913"/>
  <customWorkbookViews>
    <customWorkbookView name="ww" guid="{59170771-E828-438D-8477-A999C13BA567}" includePrintSettings="0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4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4" i="1"/>
</calcChain>
</file>

<file path=xl/sharedStrings.xml><?xml version="1.0" encoding="utf-8"?>
<sst xmlns="http://schemas.openxmlformats.org/spreadsheetml/2006/main" count="406" uniqueCount="218">
  <si>
    <t>nein</t>
  </si>
  <si>
    <t>Nr.</t>
  </si>
  <si>
    <t>Name des Unternehmens:</t>
  </si>
  <si>
    <t>Datum:</t>
  </si>
  <si>
    <t>Unterauftragsvergabe</t>
  </si>
  <si>
    <t>Die Liste beinhaltet</t>
  </si>
  <si>
    <t>Bitte auswählen</t>
  </si>
  <si>
    <t>Schulungsorte</t>
  </si>
  <si>
    <t>Vollzeit</t>
  </si>
  <si>
    <t>Teilzeit</t>
  </si>
  <si>
    <t>zu 1</t>
  </si>
  <si>
    <t>zu 2</t>
  </si>
  <si>
    <t>zu 3</t>
  </si>
  <si>
    <t>zu 4</t>
  </si>
  <si>
    <t>zu 5</t>
  </si>
  <si>
    <t>zu 6</t>
  </si>
  <si>
    <t>zu 7</t>
  </si>
  <si>
    <t>zu 8</t>
  </si>
  <si>
    <t>zu 9</t>
  </si>
  <si>
    <t>zu 10</t>
  </si>
  <si>
    <t>zu 11</t>
  </si>
  <si>
    <t>zu 12</t>
  </si>
  <si>
    <t>zu 13</t>
  </si>
  <si>
    <t>zu 14</t>
  </si>
  <si>
    <t>zu 15</t>
  </si>
  <si>
    <t>zu 16</t>
  </si>
  <si>
    <t>zu 17</t>
  </si>
  <si>
    <t>zu 18</t>
  </si>
  <si>
    <t>zu 19</t>
  </si>
  <si>
    <t>zu 20</t>
  </si>
  <si>
    <t>zu 21</t>
  </si>
  <si>
    <t>zu 22</t>
  </si>
  <si>
    <t>zu 23</t>
  </si>
  <si>
    <t>zu 24</t>
  </si>
  <si>
    <t>zu 25</t>
  </si>
  <si>
    <t>zu 26</t>
  </si>
  <si>
    <t>zu 27</t>
  </si>
  <si>
    <t>zu 28</t>
  </si>
  <si>
    <t>zu 29</t>
  </si>
  <si>
    <t>zu 30</t>
  </si>
  <si>
    <t>Gesamtkosten pro Teilnehmer</t>
  </si>
  <si>
    <t>Maßnahmen</t>
  </si>
  <si>
    <t>Maßnahmebausteine / Module</t>
  </si>
  <si>
    <t>Teilnehmer-stundensatz</t>
  </si>
  <si>
    <t>Zeitlicher Ablauf</t>
  </si>
  <si>
    <t>B-DKS</t>
  </si>
  <si>
    <t>-</t>
  </si>
  <si>
    <t>Gartenbauberufe, Floristik (1, 2)</t>
  </si>
  <si>
    <t>Kunststoff- u. Holzherstellung, -verarbeitung (1, 2)</t>
  </si>
  <si>
    <t>Technische Mediengestaltung (2)</t>
  </si>
  <si>
    <t>Technische Mediengestaltung (3, 4)</t>
  </si>
  <si>
    <t>Metallerzeugung, Metallbearbeitung, Metallbau (1)</t>
  </si>
  <si>
    <t>Metallerzeugung, Metallbearbeitung, Metallbau (2)</t>
  </si>
  <si>
    <t>Spanende Metallbearbeitung (3)</t>
  </si>
  <si>
    <t>Maschinen- und Fahrzeugtechnikberufe (2)</t>
  </si>
  <si>
    <t>Mechatronik-, Energie- und Elektroberufe (2)</t>
  </si>
  <si>
    <t>Mechatronik-, Energie- und Elektroberufe (3, 4)</t>
  </si>
  <si>
    <t>Technisches Zeichnen, Konstruktion, Modellbau (2)</t>
  </si>
  <si>
    <t>Konstruktions- und Gerätebau, technische Qualitätssicherung (3, 4)</t>
  </si>
  <si>
    <t>Textil- und Lederberufe (*)</t>
  </si>
  <si>
    <t>Hoch- und Tiefbauberufe (1, 2)</t>
  </si>
  <si>
    <t>(Innen-) Ausbauberufe (1, 2)</t>
  </si>
  <si>
    <t>Gebäudetechnik und versorgungstechnische Berufe (2)</t>
  </si>
  <si>
    <t>Bau, Architektur, Vermessung, Gebäudetechnik (3, 4)</t>
  </si>
  <si>
    <t>Mathematik-, Biologie-, Physikberufe (*)</t>
  </si>
  <si>
    <t>Geologie-, Geografie-, Umweltschutzberufe (3, 4)</t>
  </si>
  <si>
    <t>Informatik und andere IKT-Berufe (2)</t>
  </si>
  <si>
    <t>Informatik und andere IKT-Berufe (3)</t>
  </si>
  <si>
    <t>Informatik und andere IKT-Berufe (4)</t>
  </si>
  <si>
    <t>Verkehr, Logistik (außer Fahrzeugführung) (3)</t>
  </si>
  <si>
    <t>Triebfahrzeugführer Eisenbahnverkehr (2)</t>
  </si>
  <si>
    <t>Führer von Erdbewegungs- und verwandten Maschinen (2)</t>
  </si>
  <si>
    <t>Kranführer, Bediener Hebeeinrichtungen (1)</t>
  </si>
  <si>
    <t>Kranführer, Bediener Hebeeinrichtungen (2)</t>
  </si>
  <si>
    <t>Schutz-, Sicherheits-, Überwachungsberufe (2)</t>
  </si>
  <si>
    <t>Schutz-, Sicherheits-, Überwachungsberufe (3, 4)</t>
  </si>
  <si>
    <t>Einkaufs-, Vertriebs- und Handelsberufe (2)</t>
  </si>
  <si>
    <t>Tourismus-, Hotel- und Gaststättenberufe (1, 2)</t>
  </si>
  <si>
    <t>Unternehmensorganisation, -strategie, Büro und Sekretariat (1, 2)</t>
  </si>
  <si>
    <t>Personalwesen und Personaldienstleistung (2)</t>
  </si>
  <si>
    <t>Finanzdienstleistungen, Rechnungswesen, Steuerberatung (2)</t>
  </si>
  <si>
    <t>Finanzdienstleistungen, Rechnungswesen, Steuerberatung (3, 4)</t>
  </si>
  <si>
    <t>Berufe in Recht und Verwaltung (1, 2)</t>
  </si>
  <si>
    <t>Medizinische Gesundheitsberufe (1, 2)</t>
  </si>
  <si>
    <t>Nichtmedizinische Gesundheitsberufe, Körperpflege, Medizintechnik (3, 4)</t>
  </si>
  <si>
    <t>Erziehung, Sozialarbeit, Heilerziehungspflege (3, 4)</t>
  </si>
  <si>
    <t>Lehrende und ausbildende Berufe (3)</t>
  </si>
  <si>
    <t>Fahrlehrer (3)</t>
  </si>
  <si>
    <t>Lehrende und ausbildende Berufe (4)</t>
  </si>
  <si>
    <t xml:space="preserve">Gasschweißen (G) </t>
  </si>
  <si>
    <t xml:space="preserve">Lichtbogenhandschweißen (E)  </t>
  </si>
  <si>
    <t xml:space="preserve">Wolfram-Inertgasschweißen (WIG) Stahl (St) </t>
  </si>
  <si>
    <t xml:space="preserve">Wolfram-Inertgasschweißen (WIG) Chrom/Nickel (CrNi) </t>
  </si>
  <si>
    <t xml:space="preserve">Wolfram-Inertgasschweißen (WIG) Aluminium (Al) </t>
  </si>
  <si>
    <t xml:space="preserve">Wolfram-Inertgasschweißen (WIG) Kupfer (Cu) </t>
  </si>
  <si>
    <t xml:space="preserve">Brennschneiden </t>
  </si>
  <si>
    <t xml:space="preserve">Sonstige Verfahren, die nicht den o.a. genannten zugeordnet werden können </t>
  </si>
  <si>
    <t>Schweiß-, Verbindungstechnik  (Fachkraft) (2)</t>
  </si>
  <si>
    <t>Schweiß-, Verbindungstechnik (Spezialist oder Experte) (3, 4)</t>
  </si>
  <si>
    <t xml:space="preserve">Beschleunigte Grundqualifikation für Umsteiger von Bus auf LKW  </t>
  </si>
  <si>
    <t xml:space="preserve">Beschleunigte Grundqualifikation für Umsteiger von LKW auf Bus </t>
  </si>
  <si>
    <t xml:space="preserve">Berufskraftfahrerweiterbildung (LKW) gem. BKrFQG (insgesamt 5 Module, 35 Zeitstunden) </t>
  </si>
  <si>
    <t xml:space="preserve">Berufskraftfahrerweiterbildung (Bus) gem. BKrFQG (insgesamt 5 Module, 35 Zeitstunden) </t>
  </si>
  <si>
    <t xml:space="preserve">Berufskraftfahrerweiterbildung (LKW) gem. BKrFQG (1 Modul, 7 Zeitstunden) </t>
  </si>
  <si>
    <t xml:space="preserve">Berufskraftfahrerweiterbildung (Bus) gem. BKrFQG (1 Modul, 7 Zeitstunden) </t>
  </si>
  <si>
    <t xml:space="preserve">Ladungssicherung LKW oder Bus </t>
  </si>
  <si>
    <t xml:space="preserve">Perfektions-Fahrtraining, Perfektions-Wechselbrückentraining für Führerscheininhaber (LKW oder Bus) </t>
  </si>
  <si>
    <t xml:space="preserve">Umschulungen (Güter-/Personenverkehr) </t>
  </si>
  <si>
    <t xml:space="preserve">Anschlussfähige Teilqualifikation Berufskraftfahrer TQ1 – Güter befördern </t>
  </si>
  <si>
    <t xml:space="preserve">Anschlussfähige Teilqualifikation Berufskraftfahrer TQ2 – Fahrzeuge vorbereiten, warten, kontrollieren und pflegen </t>
  </si>
  <si>
    <t xml:space="preserve">Anschlussfähige Teilqualifikation Berufskraftfahrer TQ3 – Personen befördern </t>
  </si>
  <si>
    <t xml:space="preserve">Anschlussfähige Teilqualifikation Berufskraftfahrer TQ4 – spezielle Güter transportieren </t>
  </si>
  <si>
    <t xml:space="preserve">Anschlussfähige Teilqualifikation Berufskraftfahrer TQ5 – Kraftomnibusse im Linienverkehr führen </t>
  </si>
  <si>
    <t xml:space="preserve">Berufskraftfahrer (Personentransport/PKW), z.B. Dienstwagen-/Taxifahrer </t>
  </si>
  <si>
    <t xml:space="preserve">Botenfahrer/in, Auslieferungsfahrer/in, Umschulung Servicefahrer/in </t>
  </si>
  <si>
    <t>Bildungsziele, die nicht den oben genannten Berufsgruppen/-gattungen zugeordnet werden können (Helfer oder Fachkraft) (1, 2)</t>
  </si>
  <si>
    <t>Bildungsziele, die nicht den oben genannten Berufsgruppen/-gattungen zugeordnet werden können (Spezialist oder Experte) (3, 4)</t>
  </si>
  <si>
    <t>Wirtschaftszweig</t>
  </si>
  <si>
    <t>Wirtschaftzweig</t>
  </si>
  <si>
    <t>gewerblich-technisch</t>
  </si>
  <si>
    <t>kaufmännisch</t>
  </si>
  <si>
    <t>unternehmensbezogene Dienstleistung</t>
  </si>
  <si>
    <t>personenbezogene Dienstleistung</t>
  </si>
  <si>
    <t>ja</t>
  </si>
  <si>
    <t>trifft nicht zu</t>
  </si>
  <si>
    <t>2/3-Regelung</t>
  </si>
  <si>
    <t>unter 10 %</t>
  </si>
  <si>
    <t>über 10 %</t>
  </si>
  <si>
    <t>Geistes-Gesellschafts-Wirtschaftswissenschaft (4)</t>
  </si>
  <si>
    <t>Lebensmittelherstellung und -verarbeitung (1, 2)</t>
  </si>
  <si>
    <t>Verkaufsberufe (1, 2)</t>
  </si>
  <si>
    <t>Werbung, Marketing, kaufmännische und redaktionelle Medienberufe (2)</t>
  </si>
  <si>
    <t xml:space="preserve">Anschlussfähige Teilqualifikation Berufskraftfahrer TQ6 – Transportdienstleistungen planen und organisieren </t>
  </si>
  <si>
    <t>Gefahrgutausbildung (ADR/GGVSEB) – ADR Basis</t>
  </si>
  <si>
    <t>Gefahrgutausbildung (ADR/GGVSEB) – ADR Tank</t>
  </si>
  <si>
    <t>Gefahrgutausbildung (ADR/GGVSEB) – ADR Basis und Tank</t>
  </si>
  <si>
    <t xml:space="preserve">Gefahrgutausbildung (ADR/GGVSEB) – ADR Klasse 1 Sprengstoff </t>
  </si>
  <si>
    <t xml:space="preserve">Gefahrgutausbildung (ADR/GGVSEB) – ADR Klasse 7 Radioaktiv </t>
  </si>
  <si>
    <t>Erwerb der Führerschein-Klasse BE mit Vorbesitz B</t>
  </si>
  <si>
    <t>Erwerb der Führerschein-Klasse C1 mit Vorbesitz B</t>
  </si>
  <si>
    <t xml:space="preserve">Erwerb der Führerschein-Klasse C1/C1E in einem Ausbildungsgang mit Vorbesitz B </t>
  </si>
  <si>
    <t xml:space="preserve">Erwerb der Führerschein-Klasse C1E mit Vorbesitz C1 </t>
  </si>
  <si>
    <t xml:space="preserve">Erwerb der Führerschein-Klasse C mit Vorbesitz B </t>
  </si>
  <si>
    <t xml:space="preserve">Erwerb der Führerschein-Klasse CE mit Vorbesitz C </t>
  </si>
  <si>
    <t xml:space="preserve">Erwerb der Führerschein-Klasse C/CE in einem Ausbildungsgang mit Vorbesitz B </t>
  </si>
  <si>
    <t xml:space="preserve">Erwerb der Führerschein-Klasse D mit Vorbesitz B &lt; 2 Jahre </t>
  </si>
  <si>
    <t xml:space="preserve">Erwerb der Führerschein-Klasse D mit Vorbesitz B &gt; 2 Jahre </t>
  </si>
  <si>
    <t xml:space="preserve">Erwerb der Führerschein-Klasse D mit Vorbesitz C1 &lt; 2 Jahre </t>
  </si>
  <si>
    <t xml:space="preserve">Erwerb der Führerschein-Klasse D mit Vorbesitz C1 &gt; 2 Jahre </t>
  </si>
  <si>
    <t xml:space="preserve">Erwerb der Führerschein-Klasse D mit Vorbesitz C &lt; 2 Jahre </t>
  </si>
  <si>
    <t xml:space="preserve">Erwerb der Führerschein-Klasse D mit Vorbesitz C &gt; 2 Jahre </t>
  </si>
  <si>
    <t>Erwerb der Führerschein-Klasse DE mit Vorbesitz D</t>
  </si>
  <si>
    <t xml:space="preserve">Erwerb der Führerschein-Klasse D/DE in einem Ausbildungsgang mit Vorbesitz B &lt; 2 Jahre </t>
  </si>
  <si>
    <t xml:space="preserve">Erwerb der Führerschein-Klasse D/DE in einem Ausbildungsgang mit Vorbesitz B &gt; 2 Jahre </t>
  </si>
  <si>
    <t xml:space="preserve">Erwerb der Führerschein-Klasse D/DE in einem Ausbildungsgang mit Vorbesitz C1 &lt; 2 Jahre </t>
  </si>
  <si>
    <t xml:space="preserve">Erwerb der Führerschein-Klasse D/DE in einem Ausbildungsgang mit Vorbesitz C1 &gt; 2 Jahre </t>
  </si>
  <si>
    <t xml:space="preserve">Erwerb der Führerschein-Klasse D/DE in einem Ausbildungsgang mit Vorbesitz C &lt; 2 Jahre </t>
  </si>
  <si>
    <t xml:space="preserve">Erwerb der Führerschein-Klasse D/DE in einem Ausbildungsgang mit Vorbesitz C &gt; 2 Jahre </t>
  </si>
  <si>
    <t>Erwerb der Führerschein-Klasse D/DE in einem Ausbildungsgang mit Vorbesitz D1</t>
  </si>
  <si>
    <t xml:space="preserve">Güter-/Personenverkehr – Sonstiges  </t>
  </si>
  <si>
    <t>Gesamt-unterrichts-stunden</t>
  </si>
  <si>
    <t>Unterauf-tragsvergabe</t>
  </si>
  <si>
    <t>Systematikposition</t>
  </si>
  <si>
    <t>geplante Teilnehmer-zahl</t>
  </si>
  <si>
    <r>
      <t xml:space="preserve">Fachtheoretischer Unterricht
</t>
    </r>
    <r>
      <rPr>
        <sz val="14"/>
        <rFont val="Calibri"/>
        <family val="2"/>
        <scheme val="minor"/>
      </rPr>
      <t>in UE á 45 min</t>
    </r>
  </si>
  <si>
    <r>
      <t xml:space="preserve">Fachpraktischer Unterricht
</t>
    </r>
    <r>
      <rPr>
        <sz val="14"/>
        <rFont val="Calibri"/>
        <family val="2"/>
        <scheme val="minor"/>
      </rPr>
      <t>in UE á 45 min</t>
    </r>
  </si>
  <si>
    <r>
      <t xml:space="preserve"> Stunden betriebliche Lernphase
</t>
    </r>
    <r>
      <rPr>
        <sz val="14"/>
        <rFont val="Calibri"/>
        <family val="2"/>
        <scheme val="minor"/>
      </rPr>
      <t>in UE á 60 min</t>
    </r>
  </si>
  <si>
    <r>
      <t xml:space="preserve">Gesamtdauer der Maßnahme in Wochen
</t>
    </r>
    <r>
      <rPr>
        <sz val="14"/>
        <rFont val="Calibri"/>
        <family val="2"/>
        <scheme val="minor"/>
      </rPr>
      <t>inkl. Ferien</t>
    </r>
  </si>
  <si>
    <t>Teilzeit
oder
Vollzeit</t>
  </si>
  <si>
    <r>
      <t xml:space="preserve">Maßnahmetitel
</t>
    </r>
    <r>
      <rPr>
        <sz val="14"/>
        <rFont val="Calibri"/>
        <family val="2"/>
        <scheme val="minor"/>
      </rPr>
      <t>(Bitte kurz und prägnant wählen, da er so auf dem Zertifikat erscheint.)</t>
    </r>
  </si>
  <si>
    <r>
      <t xml:space="preserve">Kurzbeschreibung der Maßnahme bzw. des Maßnahmebausteins mit den wichtigsten Inhalten
</t>
    </r>
    <r>
      <rPr>
        <sz val="14"/>
        <rFont val="Calibri"/>
        <family val="2"/>
        <scheme val="minor"/>
      </rPr>
      <t>in Stichpunkten</t>
    </r>
  </si>
  <si>
    <r>
      <t xml:space="preserve">Berufsbezeichnung
</t>
    </r>
    <r>
      <rPr>
        <sz val="14"/>
        <color rgb="FF000000"/>
        <rFont val="Calibri"/>
        <family val="2"/>
        <scheme val="minor"/>
      </rPr>
      <t>(Bitte Berufsbeschreibung aus KldB 2010 beigefügen.)</t>
    </r>
  </si>
  <si>
    <r>
      <rPr>
        <b/>
        <sz val="14"/>
        <rFont val="Calibri"/>
        <family val="2"/>
        <scheme val="minor"/>
      </rPr>
      <t xml:space="preserve">Angaben zu gesetzlichen Regelungen
</t>
    </r>
    <r>
      <rPr>
        <sz val="14"/>
        <rFont val="Calibri"/>
        <family val="2"/>
        <scheme val="minor"/>
      </rPr>
      <t>(Bitte Nachweise einreichen.)</t>
    </r>
  </si>
  <si>
    <r>
      <rPr>
        <b/>
        <sz val="14"/>
        <rFont val="Calibri"/>
        <family val="2"/>
        <scheme val="minor"/>
      </rPr>
      <t>Stand:</t>
    </r>
    <r>
      <rPr>
        <sz val="14"/>
        <rFont val="Calibri"/>
        <family val="2"/>
        <scheme val="minor"/>
      </rPr>
      <t xml:space="preserve"> 01. Juli 2022</t>
    </r>
  </si>
  <si>
    <t>Kurzbezeichnung lt. KldB 2010</t>
  </si>
  <si>
    <t>Land-, Tier-, Forstwirtschaftgsberufe (1, 2)</t>
  </si>
  <si>
    <t>Baumpfleger - Kletterer (2)</t>
  </si>
  <si>
    <t>Facharbeiter Forstwirtschaft - Kletterer (2)</t>
  </si>
  <si>
    <t>Metallerzeugung, Metallbearbeitung, Metallbau (3)</t>
  </si>
  <si>
    <t>Maschinen- und Fahrzeugtechnikberufe (1)</t>
  </si>
  <si>
    <t>Maschinen- und Fahrzeugtechnikberufe (3, 4)</t>
  </si>
  <si>
    <t>Energie-, Kraftwerkstechnik (4)</t>
  </si>
  <si>
    <t>Industriekletterer (2)</t>
  </si>
  <si>
    <t>Verkehr, Logistik (außer Fahrzeugführung) (1, 2)</t>
  </si>
  <si>
    <t>Reinigungsberufe (1)</t>
  </si>
  <si>
    <t>Reinigungsberufe (2)</t>
  </si>
  <si>
    <t>Einkaufs-, Vertriebs- und Handelsberufe (3)</t>
  </si>
  <si>
    <t>Verkaufsberufe (3)</t>
  </si>
  <si>
    <t>Tourismus-, Hotel- und Gaststättenberufe (3)</t>
  </si>
  <si>
    <t>Unternehmensorganisation, -strategie, Büro und Sekretariat (3, 4)</t>
  </si>
  <si>
    <t>Berufe in Recht und Verwaltung (3)</t>
  </si>
  <si>
    <t>Medizinische Gesundheitsberufe (3, 4)</t>
  </si>
  <si>
    <t>Human- und Zahnmedizin (4)</t>
  </si>
  <si>
    <t>Psychologie, nichtärztliche Psychotherapie</t>
  </si>
  <si>
    <t>Nichtmedizinische Gesundheitsberufe, Körperpflege, Medizintechnik (1, 2)</t>
  </si>
  <si>
    <t>Erziehung, soziale und hauswirtschaftliche Berufe, Theologie (1, 2)</t>
  </si>
  <si>
    <t>Werbung, Marketing, kaufmännische und redaktionelle Medienberufe (4)</t>
  </si>
  <si>
    <t>Werbung, Marketing, kaufmännische und redaktionelle Medienberufe (3)</t>
  </si>
  <si>
    <t>Darstellende, unterhaltende Berufe (3)</t>
  </si>
  <si>
    <t>Darstellende, unterhaltende Berufe (4)</t>
  </si>
  <si>
    <t>Umschulungsbegleitende Hilfen ohne Lernprozessbegleitung (UBH_oLPB)</t>
  </si>
  <si>
    <t>Umschulungsbegleitende Hilfen mit Lernprozessbegleitung (UBH_mLPB)</t>
  </si>
  <si>
    <t xml:space="preserve">Erwerb der Führerschein-Klasse D1 mit Vorbesitz B oder C1 &lt; 2 Jahre </t>
  </si>
  <si>
    <t xml:space="preserve">Erwerb der Führerschein-Klasse D1 mit Vorbesitz B oder C1 &gt; 2 Jahre </t>
  </si>
  <si>
    <t xml:space="preserve">Erwerb der Führerschein-Klasse T </t>
  </si>
  <si>
    <t xml:space="preserve">Beschleunigte Grundqualifikation (gem. BKrFQG/BKrFQV incl. aller Kosten wie z.B. Prüfung, Lehrmittel) </t>
  </si>
  <si>
    <t xml:space="preserve">Metallschutzgasschweißen Metallaktivgas (MAG), Metallinertgas (MIG) Stahl (St) </t>
  </si>
  <si>
    <t xml:space="preserve">Metallschutzgasschweißen Metallaktivgas (MAG), Metallinertgas (MIG) Chrom/Nickel (CrNi) </t>
  </si>
  <si>
    <t xml:space="preserve">Metallschutzgasschweißen Metallaktivgas (MAG), Metallinertgas (MIG) Aluminium (Al) </t>
  </si>
  <si>
    <t>Maßnahmeform</t>
  </si>
  <si>
    <t>Präsenzmaßnahme</t>
  </si>
  <si>
    <t>Kombinierte (hybride) Maßnahme</t>
  </si>
  <si>
    <t>Digitale (virtuelle) Maßnahme</t>
  </si>
  <si>
    <t>Ist die Verkürzungs-pflicht bei Um-schulungen um ein Drittel berücksichtigt?</t>
  </si>
  <si>
    <t>Art der Maßnahme</t>
  </si>
  <si>
    <t>Bitte auch die nächste Seite vollständig ausfüllen!</t>
  </si>
  <si>
    <r>
      <t xml:space="preserve">Abschluss und Prüfende Stelle
</t>
    </r>
    <r>
      <rPr>
        <sz val="14"/>
        <rFont val="Calibri"/>
        <family val="2"/>
        <scheme val="minor"/>
      </rPr>
      <t>(Bitte zu erreichenden Berufsabschluss und prüfende Stelle eintragen.)</t>
    </r>
  </si>
  <si>
    <r>
      <t xml:space="preserve">Anmerkungen
</t>
    </r>
    <r>
      <rPr>
        <sz val="14"/>
        <rFont val="Calibri"/>
        <family val="2"/>
        <scheme val="minor"/>
      </rPr>
      <t>(Besonderheiten wie z.B. Berufsschulstunden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</si>
</sst>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textRotation="45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readingOrder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Fill="1" applyAlignment="1" applyProtection="1">
      <alignment horizontal="center" vertical="center" wrapText="1"/>
    </xf>
    <xf numFmtId="0" fontId="12" fillId="0" borderId="0" xfId="0" applyFont="1"/>
    <xf numFmtId="0" fontId="11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</cellXfs>
  <cellStyles count="2">
    <cellStyle name="Euro" xfId="1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0</xdr:colOff>
          <xdr:row>2</xdr:row>
          <xdr:rowOff>533400</xdr:rowOff>
        </xdr:to>
        <xdr:sp macro="" textlink="">
          <xdr:nvSpPr>
            <xdr:cNvPr id="1139" name="CheckBox3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220756</xdr:colOff>
      <xdr:row>0</xdr:row>
      <xdr:rowOff>160849</xdr:rowOff>
    </xdr:from>
    <xdr:to>
      <xdr:col>9</xdr:col>
      <xdr:colOff>946620</xdr:colOff>
      <xdr:row>1</xdr:row>
      <xdr:rowOff>0</xdr:rowOff>
    </xdr:to>
    <xdr:sp macro="" textlink="">
      <xdr:nvSpPr>
        <xdr:cNvPr id="4" name="Pfeil nach rechts 3"/>
        <xdr:cNvSpPr/>
      </xdr:nvSpPr>
      <xdr:spPr bwMode="auto">
        <a:xfrm>
          <a:off x="20339535" y="160849"/>
          <a:ext cx="725864" cy="465276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33"/>
  <sheetViews>
    <sheetView tabSelected="1" view="pageLayout" zoomScale="77" zoomScaleNormal="80" zoomScaleSheetLayoutView="90" zoomScalePageLayoutView="77" workbookViewId="0">
      <selection activeCell="A2" sqref="A2:XFD2"/>
    </sheetView>
  </sheetViews>
  <sheetFormatPr baseColWidth="10" defaultColWidth="7.5546875" defaultRowHeight="21" x14ac:dyDescent="0.25"/>
  <cols>
    <col min="1" max="1" width="8.33203125" style="37" customWidth="1"/>
    <col min="2" max="3" width="38.33203125" style="7" customWidth="1"/>
    <col min="4" max="4" width="29.44140625" style="2" customWidth="1"/>
    <col min="5" max="5" width="23.33203125" style="43" customWidth="1"/>
    <col min="6" max="6" width="42.44140625" style="7" customWidth="1"/>
    <col min="7" max="7" width="30.33203125" style="2" customWidth="1"/>
    <col min="8" max="8" width="39" style="2" customWidth="1"/>
    <col min="9" max="9" width="37.33203125" style="2" customWidth="1"/>
    <col min="10" max="10" width="16.44140625" style="2" customWidth="1"/>
    <col min="11" max="11" width="8.33203125" style="2" customWidth="1"/>
    <col min="12" max="12" width="20.88671875" style="2" customWidth="1"/>
    <col min="13" max="13" width="23" style="2" customWidth="1"/>
    <col min="14" max="14" width="19.6640625" style="2" customWidth="1"/>
    <col min="15" max="15" width="18.6640625" style="2" customWidth="1"/>
    <col min="16" max="16" width="20.33203125" style="2" customWidth="1"/>
    <col min="17" max="17" width="22.6640625" style="3" customWidth="1"/>
    <col min="18" max="18" width="22.6640625" style="2" customWidth="1"/>
    <col min="19" max="19" width="17.5546875" style="17" customWidth="1"/>
    <col min="20" max="20" width="15.5546875" style="17" customWidth="1"/>
    <col min="21" max="21" width="16.33203125" style="18" customWidth="1"/>
    <col min="22" max="22" width="17.5546875" style="3" customWidth="1"/>
    <col min="23" max="23" width="48.33203125" style="7" customWidth="1"/>
    <col min="24" max="24" width="30.33203125" style="7" customWidth="1"/>
    <col min="25" max="16384" width="7.5546875" style="2"/>
  </cols>
  <sheetData>
    <row r="1" spans="1:24" s="5" customFormat="1" ht="44.7" customHeight="1" x14ac:dyDescent="0.25">
      <c r="A1" s="63" t="s">
        <v>2</v>
      </c>
      <c r="B1" s="63"/>
      <c r="C1" s="62"/>
      <c r="D1" s="62"/>
      <c r="E1" s="62"/>
      <c r="F1" s="33" t="s">
        <v>3</v>
      </c>
      <c r="G1" s="57"/>
      <c r="I1" s="59" t="s">
        <v>215</v>
      </c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s="5" customFormat="1" ht="14.25" customHeight="1" x14ac:dyDescent="0.3">
      <c r="A2" s="35"/>
      <c r="B2" s="15"/>
      <c r="C2" s="60"/>
      <c r="D2" s="58"/>
      <c r="E2" s="58"/>
      <c r="F2" s="58"/>
      <c r="G2" s="58"/>
      <c r="H2" s="58"/>
      <c r="I2" s="58"/>
      <c r="J2" s="58"/>
      <c r="K2" s="12"/>
      <c r="L2" s="14"/>
      <c r="M2" s="14"/>
      <c r="N2" s="14"/>
      <c r="O2" s="14"/>
      <c r="P2" s="14"/>
      <c r="Q2" s="6"/>
      <c r="R2" s="12"/>
      <c r="S2" s="16"/>
      <c r="T2" s="16"/>
      <c r="U2" s="19"/>
      <c r="V2" s="31"/>
      <c r="W2" s="15"/>
      <c r="X2" s="34"/>
    </row>
    <row r="3" spans="1:24" s="1" customFormat="1" ht="120" customHeight="1" x14ac:dyDescent="0.25">
      <c r="A3" s="36" t="s">
        <v>1</v>
      </c>
      <c r="B3" s="44" t="s">
        <v>169</v>
      </c>
      <c r="C3" s="44" t="s">
        <v>170</v>
      </c>
      <c r="D3" s="39" t="s">
        <v>214</v>
      </c>
      <c r="E3" s="42" t="s">
        <v>162</v>
      </c>
      <c r="F3" s="45" t="s">
        <v>171</v>
      </c>
      <c r="G3" s="39" t="s">
        <v>117</v>
      </c>
      <c r="H3" s="38" t="s">
        <v>216</v>
      </c>
      <c r="I3" s="40" t="s">
        <v>172</v>
      </c>
      <c r="J3" s="38" t="s">
        <v>163</v>
      </c>
      <c r="K3" s="4"/>
      <c r="L3" s="39" t="s">
        <v>213</v>
      </c>
      <c r="M3" s="38" t="s">
        <v>164</v>
      </c>
      <c r="N3" s="38" t="s">
        <v>165</v>
      </c>
      <c r="O3" s="38" t="s">
        <v>160</v>
      </c>
      <c r="P3" s="38" t="s">
        <v>166</v>
      </c>
      <c r="Q3" s="38" t="s">
        <v>167</v>
      </c>
      <c r="R3" s="38" t="s">
        <v>168</v>
      </c>
      <c r="S3" s="41" t="s">
        <v>40</v>
      </c>
      <c r="T3" s="41" t="s">
        <v>43</v>
      </c>
      <c r="U3" s="41" t="s">
        <v>45</v>
      </c>
      <c r="V3" s="38" t="s">
        <v>161</v>
      </c>
      <c r="W3" s="44" t="s">
        <v>7</v>
      </c>
      <c r="X3" s="38" t="s">
        <v>217</v>
      </c>
    </row>
    <row r="4" spans="1:24" s="1" customFormat="1" ht="81" customHeight="1" x14ac:dyDescent="0.25">
      <c r="A4" s="48">
        <v>1</v>
      </c>
      <c r="B4" s="49"/>
      <c r="C4" s="49"/>
      <c r="D4" s="51" t="s">
        <v>6</v>
      </c>
      <c r="E4" s="50"/>
      <c r="F4" s="49" t="s">
        <v>6</v>
      </c>
      <c r="G4" s="51" t="s">
        <v>6</v>
      </c>
      <c r="H4" s="49"/>
      <c r="I4" s="49"/>
      <c r="J4" s="50"/>
      <c r="K4" s="56" t="s">
        <v>10</v>
      </c>
      <c r="L4" s="52" t="s">
        <v>6</v>
      </c>
      <c r="M4" s="50"/>
      <c r="N4" s="50"/>
      <c r="O4" s="53">
        <f>SUM(M4:N4)</f>
        <v>0</v>
      </c>
      <c r="P4" s="50"/>
      <c r="Q4" s="50"/>
      <c r="R4" s="52" t="s">
        <v>6</v>
      </c>
      <c r="S4" s="54">
        <f t="shared" ref="S4:S33" si="0">O4*T4</f>
        <v>0</v>
      </c>
      <c r="T4" s="55"/>
      <c r="U4" s="54" t="str">
        <f>VLOOKUP(F4,BDKS!$A$4:$B$140,2,FALSE)</f>
        <v>-</v>
      </c>
      <c r="V4" s="52" t="s">
        <v>6</v>
      </c>
      <c r="W4" s="49"/>
      <c r="X4" s="49"/>
    </row>
    <row r="5" spans="1:24" s="1" customFormat="1" ht="79.349999999999994" customHeight="1" x14ac:dyDescent="0.25">
      <c r="A5" s="48">
        <v>2</v>
      </c>
      <c r="B5" s="49"/>
      <c r="C5" s="49"/>
      <c r="D5" s="51" t="s">
        <v>6</v>
      </c>
      <c r="E5" s="50"/>
      <c r="F5" s="49" t="s">
        <v>6</v>
      </c>
      <c r="G5" s="51" t="s">
        <v>6</v>
      </c>
      <c r="H5" s="49"/>
      <c r="I5" s="49"/>
      <c r="J5" s="50"/>
      <c r="K5" s="56" t="s">
        <v>11</v>
      </c>
      <c r="L5" s="52" t="s">
        <v>6</v>
      </c>
      <c r="M5" s="50"/>
      <c r="N5" s="50"/>
      <c r="O5" s="53">
        <f t="shared" ref="O5:O33" si="1">SUM(M5:N5)</f>
        <v>0</v>
      </c>
      <c r="P5" s="50"/>
      <c r="Q5" s="50"/>
      <c r="R5" s="52" t="s">
        <v>6</v>
      </c>
      <c r="S5" s="54">
        <f t="shared" si="0"/>
        <v>0</v>
      </c>
      <c r="T5" s="55"/>
      <c r="U5" s="54" t="str">
        <f>VLOOKUP(F5,BDKS!$A$4:$B$140,2,FALSE)</f>
        <v>-</v>
      </c>
      <c r="V5" s="52" t="s">
        <v>6</v>
      </c>
      <c r="W5" s="49"/>
      <c r="X5" s="49"/>
    </row>
    <row r="6" spans="1:24" s="1" customFormat="1" ht="79.349999999999994" customHeight="1" x14ac:dyDescent="0.25">
      <c r="A6" s="48">
        <v>3</v>
      </c>
      <c r="B6" s="49"/>
      <c r="C6" s="49"/>
      <c r="D6" s="51" t="s">
        <v>6</v>
      </c>
      <c r="E6" s="50"/>
      <c r="F6" s="49" t="s">
        <v>6</v>
      </c>
      <c r="G6" s="51" t="s">
        <v>6</v>
      </c>
      <c r="H6" s="49"/>
      <c r="I6" s="49"/>
      <c r="J6" s="50"/>
      <c r="K6" s="56" t="s">
        <v>12</v>
      </c>
      <c r="L6" s="52" t="s">
        <v>6</v>
      </c>
      <c r="M6" s="50"/>
      <c r="N6" s="50"/>
      <c r="O6" s="53">
        <f t="shared" si="1"/>
        <v>0</v>
      </c>
      <c r="P6" s="50"/>
      <c r="Q6" s="50"/>
      <c r="R6" s="52" t="s">
        <v>6</v>
      </c>
      <c r="S6" s="54">
        <f t="shared" si="0"/>
        <v>0</v>
      </c>
      <c r="T6" s="55"/>
      <c r="U6" s="54" t="str">
        <f>VLOOKUP(F6,BDKS!$A$4:$B$140,2,FALSE)</f>
        <v>-</v>
      </c>
      <c r="V6" s="52" t="s">
        <v>6</v>
      </c>
      <c r="W6" s="49"/>
      <c r="X6" s="49"/>
    </row>
    <row r="7" spans="1:24" s="1" customFormat="1" ht="79.349999999999994" customHeight="1" x14ac:dyDescent="0.25">
      <c r="A7" s="48">
        <v>4</v>
      </c>
      <c r="B7" s="49"/>
      <c r="C7" s="49"/>
      <c r="D7" s="51" t="s">
        <v>6</v>
      </c>
      <c r="E7" s="50"/>
      <c r="F7" s="49" t="s">
        <v>6</v>
      </c>
      <c r="G7" s="51" t="s">
        <v>6</v>
      </c>
      <c r="H7" s="49"/>
      <c r="I7" s="49"/>
      <c r="J7" s="50"/>
      <c r="K7" s="56" t="s">
        <v>13</v>
      </c>
      <c r="L7" s="52" t="s">
        <v>6</v>
      </c>
      <c r="M7" s="50"/>
      <c r="N7" s="50"/>
      <c r="O7" s="53">
        <f t="shared" si="1"/>
        <v>0</v>
      </c>
      <c r="P7" s="50"/>
      <c r="Q7" s="50"/>
      <c r="R7" s="52" t="s">
        <v>6</v>
      </c>
      <c r="S7" s="54">
        <f t="shared" si="0"/>
        <v>0</v>
      </c>
      <c r="T7" s="55"/>
      <c r="U7" s="54" t="str">
        <f>VLOOKUP(F7,BDKS!$A$4:$B$140,2,FALSE)</f>
        <v>-</v>
      </c>
      <c r="V7" s="52" t="s">
        <v>6</v>
      </c>
      <c r="W7" s="49"/>
      <c r="X7" s="49"/>
    </row>
    <row r="8" spans="1:24" s="1" customFormat="1" ht="79.349999999999994" customHeight="1" x14ac:dyDescent="0.25">
      <c r="A8" s="48">
        <v>5</v>
      </c>
      <c r="B8" s="49"/>
      <c r="C8" s="49"/>
      <c r="D8" s="51" t="s">
        <v>6</v>
      </c>
      <c r="E8" s="50"/>
      <c r="F8" s="49" t="s">
        <v>6</v>
      </c>
      <c r="G8" s="51" t="s">
        <v>6</v>
      </c>
      <c r="H8" s="49"/>
      <c r="I8" s="49"/>
      <c r="J8" s="50"/>
      <c r="K8" s="56" t="s">
        <v>14</v>
      </c>
      <c r="L8" s="52" t="s">
        <v>6</v>
      </c>
      <c r="M8" s="50"/>
      <c r="N8" s="50"/>
      <c r="O8" s="53">
        <f t="shared" si="1"/>
        <v>0</v>
      </c>
      <c r="P8" s="50"/>
      <c r="Q8" s="50"/>
      <c r="R8" s="52" t="s">
        <v>6</v>
      </c>
      <c r="S8" s="54">
        <f t="shared" si="0"/>
        <v>0</v>
      </c>
      <c r="T8" s="55"/>
      <c r="U8" s="54" t="str">
        <f>VLOOKUP(F8,BDKS!$A$4:$B$140,2,FALSE)</f>
        <v>-</v>
      </c>
      <c r="V8" s="52" t="s">
        <v>6</v>
      </c>
      <c r="W8" s="49"/>
      <c r="X8" s="49"/>
    </row>
    <row r="9" spans="1:24" s="1" customFormat="1" ht="79.349999999999994" customHeight="1" x14ac:dyDescent="0.25">
      <c r="A9" s="48">
        <v>6</v>
      </c>
      <c r="B9" s="49"/>
      <c r="C9" s="49"/>
      <c r="D9" s="51" t="s">
        <v>6</v>
      </c>
      <c r="E9" s="50"/>
      <c r="F9" s="49" t="s">
        <v>6</v>
      </c>
      <c r="G9" s="51" t="s">
        <v>6</v>
      </c>
      <c r="H9" s="49"/>
      <c r="I9" s="49"/>
      <c r="J9" s="50"/>
      <c r="K9" s="56" t="s">
        <v>15</v>
      </c>
      <c r="L9" s="52" t="s">
        <v>6</v>
      </c>
      <c r="M9" s="50"/>
      <c r="N9" s="50"/>
      <c r="O9" s="53">
        <f t="shared" si="1"/>
        <v>0</v>
      </c>
      <c r="P9" s="50"/>
      <c r="Q9" s="50"/>
      <c r="R9" s="52" t="s">
        <v>6</v>
      </c>
      <c r="S9" s="54">
        <f t="shared" si="0"/>
        <v>0</v>
      </c>
      <c r="T9" s="55"/>
      <c r="U9" s="54" t="str">
        <f>VLOOKUP(F9,BDKS!$A$4:$B$140,2,FALSE)</f>
        <v>-</v>
      </c>
      <c r="V9" s="52" t="s">
        <v>6</v>
      </c>
      <c r="W9" s="49"/>
      <c r="X9" s="49"/>
    </row>
    <row r="10" spans="1:24" s="1" customFormat="1" ht="79.349999999999994" customHeight="1" x14ac:dyDescent="0.25">
      <c r="A10" s="48">
        <v>7</v>
      </c>
      <c r="B10" s="49"/>
      <c r="C10" s="49"/>
      <c r="D10" s="51" t="s">
        <v>6</v>
      </c>
      <c r="E10" s="50"/>
      <c r="F10" s="49" t="s">
        <v>6</v>
      </c>
      <c r="G10" s="51" t="s">
        <v>6</v>
      </c>
      <c r="H10" s="49"/>
      <c r="I10" s="49"/>
      <c r="J10" s="50"/>
      <c r="K10" s="56" t="s">
        <v>16</v>
      </c>
      <c r="L10" s="52" t="s">
        <v>6</v>
      </c>
      <c r="M10" s="50"/>
      <c r="N10" s="50"/>
      <c r="O10" s="53">
        <f t="shared" si="1"/>
        <v>0</v>
      </c>
      <c r="P10" s="50"/>
      <c r="Q10" s="50"/>
      <c r="R10" s="52" t="s">
        <v>6</v>
      </c>
      <c r="S10" s="54">
        <f t="shared" si="0"/>
        <v>0</v>
      </c>
      <c r="T10" s="55"/>
      <c r="U10" s="54" t="str">
        <f>VLOOKUP(F10,BDKS!$A$4:$B$140,2,FALSE)</f>
        <v>-</v>
      </c>
      <c r="V10" s="52" t="s">
        <v>6</v>
      </c>
      <c r="W10" s="49"/>
      <c r="X10" s="49"/>
    </row>
    <row r="11" spans="1:24" s="1" customFormat="1" ht="79.349999999999994" customHeight="1" x14ac:dyDescent="0.25">
      <c r="A11" s="48">
        <v>8</v>
      </c>
      <c r="B11" s="49"/>
      <c r="C11" s="49"/>
      <c r="D11" s="51" t="s">
        <v>6</v>
      </c>
      <c r="E11" s="50"/>
      <c r="F11" s="49" t="s">
        <v>6</v>
      </c>
      <c r="G11" s="51" t="s">
        <v>6</v>
      </c>
      <c r="H11" s="49"/>
      <c r="I11" s="49"/>
      <c r="J11" s="50"/>
      <c r="K11" s="56" t="s">
        <v>17</v>
      </c>
      <c r="L11" s="52" t="s">
        <v>6</v>
      </c>
      <c r="M11" s="50"/>
      <c r="N11" s="50"/>
      <c r="O11" s="53">
        <f t="shared" si="1"/>
        <v>0</v>
      </c>
      <c r="P11" s="50"/>
      <c r="Q11" s="50"/>
      <c r="R11" s="52" t="s">
        <v>6</v>
      </c>
      <c r="S11" s="54">
        <f t="shared" si="0"/>
        <v>0</v>
      </c>
      <c r="T11" s="55"/>
      <c r="U11" s="54" t="str">
        <f>VLOOKUP(F11,BDKS!$A$4:$B$140,2,FALSE)</f>
        <v>-</v>
      </c>
      <c r="V11" s="52" t="s">
        <v>6</v>
      </c>
      <c r="W11" s="49"/>
      <c r="X11" s="49"/>
    </row>
    <row r="12" spans="1:24" s="1" customFormat="1" ht="79.349999999999994" customHeight="1" x14ac:dyDescent="0.25">
      <c r="A12" s="48">
        <v>9</v>
      </c>
      <c r="B12" s="49"/>
      <c r="C12" s="49"/>
      <c r="D12" s="51" t="s">
        <v>6</v>
      </c>
      <c r="E12" s="50"/>
      <c r="F12" s="49" t="s">
        <v>6</v>
      </c>
      <c r="G12" s="51" t="s">
        <v>6</v>
      </c>
      <c r="H12" s="49"/>
      <c r="I12" s="49"/>
      <c r="J12" s="50"/>
      <c r="K12" s="56" t="s">
        <v>18</v>
      </c>
      <c r="L12" s="52" t="s">
        <v>6</v>
      </c>
      <c r="M12" s="50"/>
      <c r="N12" s="50"/>
      <c r="O12" s="53">
        <f t="shared" si="1"/>
        <v>0</v>
      </c>
      <c r="P12" s="50"/>
      <c r="Q12" s="50"/>
      <c r="R12" s="52" t="s">
        <v>6</v>
      </c>
      <c r="S12" s="54">
        <f t="shared" si="0"/>
        <v>0</v>
      </c>
      <c r="T12" s="55"/>
      <c r="U12" s="54" t="str">
        <f>VLOOKUP(F12,BDKS!$A$4:$B$140,2,FALSE)</f>
        <v>-</v>
      </c>
      <c r="V12" s="52" t="s">
        <v>6</v>
      </c>
      <c r="W12" s="49"/>
      <c r="X12" s="49"/>
    </row>
    <row r="13" spans="1:24" s="1" customFormat="1" ht="79.349999999999994" customHeight="1" x14ac:dyDescent="0.25">
      <c r="A13" s="48">
        <v>10</v>
      </c>
      <c r="B13" s="49"/>
      <c r="C13" s="49"/>
      <c r="D13" s="51" t="s">
        <v>6</v>
      </c>
      <c r="E13" s="50"/>
      <c r="F13" s="49" t="s">
        <v>6</v>
      </c>
      <c r="G13" s="51" t="s">
        <v>6</v>
      </c>
      <c r="H13" s="49"/>
      <c r="I13" s="49"/>
      <c r="J13" s="50"/>
      <c r="K13" s="56" t="s">
        <v>19</v>
      </c>
      <c r="L13" s="52" t="s">
        <v>6</v>
      </c>
      <c r="M13" s="50"/>
      <c r="N13" s="50"/>
      <c r="O13" s="53">
        <f t="shared" si="1"/>
        <v>0</v>
      </c>
      <c r="P13" s="50"/>
      <c r="Q13" s="50"/>
      <c r="R13" s="52" t="s">
        <v>6</v>
      </c>
      <c r="S13" s="54">
        <f t="shared" si="0"/>
        <v>0</v>
      </c>
      <c r="T13" s="55"/>
      <c r="U13" s="54" t="str">
        <f>VLOOKUP(F13,BDKS!$A$4:$B$140,2,FALSE)</f>
        <v>-</v>
      </c>
      <c r="V13" s="52" t="s">
        <v>6</v>
      </c>
      <c r="W13" s="49"/>
      <c r="X13" s="49"/>
    </row>
    <row r="14" spans="1:24" s="1" customFormat="1" ht="79.349999999999994" customHeight="1" x14ac:dyDescent="0.25">
      <c r="A14" s="48">
        <v>11</v>
      </c>
      <c r="B14" s="49"/>
      <c r="C14" s="49"/>
      <c r="D14" s="51" t="s">
        <v>6</v>
      </c>
      <c r="E14" s="50"/>
      <c r="F14" s="49" t="s">
        <v>6</v>
      </c>
      <c r="G14" s="51" t="s">
        <v>6</v>
      </c>
      <c r="H14" s="49"/>
      <c r="I14" s="49"/>
      <c r="J14" s="50"/>
      <c r="K14" s="56" t="s">
        <v>20</v>
      </c>
      <c r="L14" s="52" t="s">
        <v>6</v>
      </c>
      <c r="M14" s="50"/>
      <c r="N14" s="50"/>
      <c r="O14" s="53">
        <f t="shared" si="1"/>
        <v>0</v>
      </c>
      <c r="P14" s="50"/>
      <c r="Q14" s="50"/>
      <c r="R14" s="52" t="s">
        <v>6</v>
      </c>
      <c r="S14" s="54">
        <f t="shared" si="0"/>
        <v>0</v>
      </c>
      <c r="T14" s="55"/>
      <c r="U14" s="54" t="str">
        <f>VLOOKUP(F14,BDKS!$A$4:$B$140,2,FALSE)</f>
        <v>-</v>
      </c>
      <c r="V14" s="52" t="s">
        <v>6</v>
      </c>
      <c r="W14" s="49"/>
      <c r="X14" s="49"/>
    </row>
    <row r="15" spans="1:24" s="1" customFormat="1" ht="79.349999999999994" customHeight="1" x14ac:dyDescent="0.25">
      <c r="A15" s="48">
        <v>12</v>
      </c>
      <c r="B15" s="49"/>
      <c r="C15" s="49"/>
      <c r="D15" s="51" t="s">
        <v>6</v>
      </c>
      <c r="E15" s="50"/>
      <c r="F15" s="49" t="s">
        <v>6</v>
      </c>
      <c r="G15" s="51" t="s">
        <v>6</v>
      </c>
      <c r="H15" s="49"/>
      <c r="I15" s="49"/>
      <c r="J15" s="50"/>
      <c r="K15" s="56" t="s">
        <v>21</v>
      </c>
      <c r="L15" s="52" t="s">
        <v>6</v>
      </c>
      <c r="M15" s="50"/>
      <c r="N15" s="50"/>
      <c r="O15" s="53">
        <f t="shared" si="1"/>
        <v>0</v>
      </c>
      <c r="P15" s="50"/>
      <c r="Q15" s="50"/>
      <c r="R15" s="52" t="s">
        <v>6</v>
      </c>
      <c r="S15" s="54">
        <f t="shared" si="0"/>
        <v>0</v>
      </c>
      <c r="T15" s="55"/>
      <c r="U15" s="54" t="str">
        <f>VLOOKUP(F15,BDKS!$A$4:$B$140,2,FALSE)</f>
        <v>-</v>
      </c>
      <c r="V15" s="52" t="s">
        <v>6</v>
      </c>
      <c r="W15" s="49"/>
      <c r="X15" s="49"/>
    </row>
    <row r="16" spans="1:24" s="1" customFormat="1" ht="79.349999999999994" customHeight="1" x14ac:dyDescent="0.25">
      <c r="A16" s="48">
        <v>13</v>
      </c>
      <c r="B16" s="49"/>
      <c r="C16" s="49"/>
      <c r="D16" s="51" t="s">
        <v>6</v>
      </c>
      <c r="E16" s="50"/>
      <c r="F16" s="49" t="s">
        <v>6</v>
      </c>
      <c r="G16" s="51" t="s">
        <v>6</v>
      </c>
      <c r="H16" s="49"/>
      <c r="I16" s="49"/>
      <c r="J16" s="50"/>
      <c r="K16" s="56" t="s">
        <v>22</v>
      </c>
      <c r="L16" s="52" t="s">
        <v>6</v>
      </c>
      <c r="M16" s="50"/>
      <c r="N16" s="50"/>
      <c r="O16" s="53">
        <f t="shared" si="1"/>
        <v>0</v>
      </c>
      <c r="P16" s="50"/>
      <c r="Q16" s="50"/>
      <c r="R16" s="52" t="s">
        <v>6</v>
      </c>
      <c r="S16" s="54">
        <f t="shared" si="0"/>
        <v>0</v>
      </c>
      <c r="T16" s="55"/>
      <c r="U16" s="54" t="str">
        <f>VLOOKUP(F16,BDKS!$A$4:$B$140,2,FALSE)</f>
        <v>-</v>
      </c>
      <c r="V16" s="52" t="s">
        <v>6</v>
      </c>
      <c r="W16" s="49"/>
      <c r="X16" s="49"/>
    </row>
    <row r="17" spans="1:24" s="1" customFormat="1" ht="79.349999999999994" customHeight="1" x14ac:dyDescent="0.25">
      <c r="A17" s="48">
        <v>14</v>
      </c>
      <c r="B17" s="49"/>
      <c r="C17" s="49"/>
      <c r="D17" s="51" t="s">
        <v>6</v>
      </c>
      <c r="E17" s="50"/>
      <c r="F17" s="49" t="s">
        <v>6</v>
      </c>
      <c r="G17" s="51" t="s">
        <v>6</v>
      </c>
      <c r="H17" s="49"/>
      <c r="I17" s="49"/>
      <c r="J17" s="50"/>
      <c r="K17" s="56" t="s">
        <v>23</v>
      </c>
      <c r="L17" s="52" t="s">
        <v>6</v>
      </c>
      <c r="M17" s="50"/>
      <c r="N17" s="50"/>
      <c r="O17" s="53">
        <f t="shared" si="1"/>
        <v>0</v>
      </c>
      <c r="P17" s="50"/>
      <c r="Q17" s="50"/>
      <c r="R17" s="52" t="s">
        <v>6</v>
      </c>
      <c r="S17" s="54">
        <f t="shared" si="0"/>
        <v>0</v>
      </c>
      <c r="T17" s="55"/>
      <c r="U17" s="54" t="str">
        <f>VLOOKUP(F17,BDKS!$A$4:$B$140,2,FALSE)</f>
        <v>-</v>
      </c>
      <c r="V17" s="52" t="s">
        <v>6</v>
      </c>
      <c r="W17" s="49"/>
      <c r="X17" s="49"/>
    </row>
    <row r="18" spans="1:24" s="1" customFormat="1" ht="79.349999999999994" customHeight="1" x14ac:dyDescent="0.25">
      <c r="A18" s="48">
        <v>15</v>
      </c>
      <c r="B18" s="49"/>
      <c r="C18" s="49"/>
      <c r="D18" s="51" t="s">
        <v>6</v>
      </c>
      <c r="E18" s="50"/>
      <c r="F18" s="49" t="s">
        <v>6</v>
      </c>
      <c r="G18" s="51" t="s">
        <v>6</v>
      </c>
      <c r="H18" s="49"/>
      <c r="I18" s="49"/>
      <c r="J18" s="50"/>
      <c r="K18" s="56" t="s">
        <v>24</v>
      </c>
      <c r="L18" s="52" t="s">
        <v>6</v>
      </c>
      <c r="M18" s="50"/>
      <c r="N18" s="50"/>
      <c r="O18" s="53">
        <f t="shared" si="1"/>
        <v>0</v>
      </c>
      <c r="P18" s="50"/>
      <c r="Q18" s="50"/>
      <c r="R18" s="52" t="s">
        <v>6</v>
      </c>
      <c r="S18" s="54">
        <f t="shared" si="0"/>
        <v>0</v>
      </c>
      <c r="T18" s="55"/>
      <c r="U18" s="54" t="str">
        <f>VLOOKUP(F18,BDKS!$A$4:$B$140,2,FALSE)</f>
        <v>-</v>
      </c>
      <c r="V18" s="52" t="s">
        <v>6</v>
      </c>
      <c r="W18" s="49"/>
      <c r="X18" s="49"/>
    </row>
    <row r="19" spans="1:24" s="1" customFormat="1" ht="79.349999999999994" customHeight="1" x14ac:dyDescent="0.25">
      <c r="A19" s="48">
        <v>16</v>
      </c>
      <c r="B19" s="49"/>
      <c r="C19" s="49"/>
      <c r="D19" s="51" t="s">
        <v>6</v>
      </c>
      <c r="E19" s="50"/>
      <c r="F19" s="49" t="s">
        <v>6</v>
      </c>
      <c r="G19" s="51" t="s">
        <v>6</v>
      </c>
      <c r="H19" s="49"/>
      <c r="I19" s="49"/>
      <c r="J19" s="50"/>
      <c r="K19" s="56" t="s">
        <v>25</v>
      </c>
      <c r="L19" s="52" t="s">
        <v>6</v>
      </c>
      <c r="M19" s="50"/>
      <c r="N19" s="50"/>
      <c r="O19" s="53">
        <f t="shared" si="1"/>
        <v>0</v>
      </c>
      <c r="P19" s="50"/>
      <c r="Q19" s="50"/>
      <c r="R19" s="52" t="s">
        <v>6</v>
      </c>
      <c r="S19" s="54">
        <f t="shared" si="0"/>
        <v>0</v>
      </c>
      <c r="T19" s="55"/>
      <c r="U19" s="54" t="str">
        <f>VLOOKUP(F19,BDKS!$A$4:$B$140,2,FALSE)</f>
        <v>-</v>
      </c>
      <c r="V19" s="52" t="s">
        <v>6</v>
      </c>
      <c r="W19" s="49"/>
      <c r="X19" s="49"/>
    </row>
    <row r="20" spans="1:24" s="1" customFormat="1" ht="79.349999999999994" customHeight="1" x14ac:dyDescent="0.25">
      <c r="A20" s="48">
        <v>17</v>
      </c>
      <c r="B20" s="49"/>
      <c r="C20" s="49"/>
      <c r="D20" s="51" t="s">
        <v>6</v>
      </c>
      <c r="E20" s="50"/>
      <c r="F20" s="49" t="s">
        <v>6</v>
      </c>
      <c r="G20" s="51" t="s">
        <v>6</v>
      </c>
      <c r="H20" s="49"/>
      <c r="I20" s="49"/>
      <c r="J20" s="50"/>
      <c r="K20" s="56" t="s">
        <v>26</v>
      </c>
      <c r="L20" s="52" t="s">
        <v>6</v>
      </c>
      <c r="M20" s="50"/>
      <c r="N20" s="50"/>
      <c r="O20" s="53">
        <f t="shared" si="1"/>
        <v>0</v>
      </c>
      <c r="P20" s="50"/>
      <c r="Q20" s="50"/>
      <c r="R20" s="52" t="s">
        <v>6</v>
      </c>
      <c r="S20" s="54">
        <f t="shared" si="0"/>
        <v>0</v>
      </c>
      <c r="T20" s="55"/>
      <c r="U20" s="54" t="str">
        <f>VLOOKUP(F20,BDKS!$A$4:$B$140,2,FALSE)</f>
        <v>-</v>
      </c>
      <c r="V20" s="52" t="s">
        <v>6</v>
      </c>
      <c r="W20" s="49"/>
      <c r="X20" s="49"/>
    </row>
    <row r="21" spans="1:24" s="1" customFormat="1" ht="79.349999999999994" customHeight="1" x14ac:dyDescent="0.25">
      <c r="A21" s="48">
        <v>18</v>
      </c>
      <c r="B21" s="49"/>
      <c r="C21" s="49"/>
      <c r="D21" s="51" t="s">
        <v>6</v>
      </c>
      <c r="E21" s="50"/>
      <c r="F21" s="49" t="s">
        <v>6</v>
      </c>
      <c r="G21" s="51" t="s">
        <v>6</v>
      </c>
      <c r="H21" s="49"/>
      <c r="I21" s="49"/>
      <c r="J21" s="50"/>
      <c r="K21" s="56" t="s">
        <v>27</v>
      </c>
      <c r="L21" s="52" t="s">
        <v>6</v>
      </c>
      <c r="M21" s="50"/>
      <c r="N21" s="50"/>
      <c r="O21" s="53">
        <f t="shared" si="1"/>
        <v>0</v>
      </c>
      <c r="P21" s="50"/>
      <c r="Q21" s="50"/>
      <c r="R21" s="52" t="s">
        <v>6</v>
      </c>
      <c r="S21" s="54">
        <f t="shared" si="0"/>
        <v>0</v>
      </c>
      <c r="T21" s="55"/>
      <c r="U21" s="54" t="str">
        <f>VLOOKUP(F21,BDKS!$A$4:$B$140,2,FALSE)</f>
        <v>-</v>
      </c>
      <c r="V21" s="52" t="s">
        <v>6</v>
      </c>
      <c r="W21" s="49"/>
      <c r="X21" s="49"/>
    </row>
    <row r="22" spans="1:24" s="1" customFormat="1" ht="79.349999999999994" customHeight="1" x14ac:dyDescent="0.25">
      <c r="A22" s="48">
        <v>19</v>
      </c>
      <c r="B22" s="49"/>
      <c r="C22" s="49"/>
      <c r="D22" s="51" t="s">
        <v>6</v>
      </c>
      <c r="E22" s="50"/>
      <c r="F22" s="49" t="s">
        <v>6</v>
      </c>
      <c r="G22" s="51" t="s">
        <v>6</v>
      </c>
      <c r="H22" s="49"/>
      <c r="I22" s="49"/>
      <c r="J22" s="50"/>
      <c r="K22" s="56" t="s">
        <v>28</v>
      </c>
      <c r="L22" s="52" t="s">
        <v>6</v>
      </c>
      <c r="M22" s="50"/>
      <c r="N22" s="50"/>
      <c r="O22" s="53">
        <f t="shared" si="1"/>
        <v>0</v>
      </c>
      <c r="P22" s="50"/>
      <c r="Q22" s="50"/>
      <c r="R22" s="52" t="s">
        <v>6</v>
      </c>
      <c r="S22" s="54">
        <f t="shared" si="0"/>
        <v>0</v>
      </c>
      <c r="T22" s="55"/>
      <c r="U22" s="54" t="str">
        <f>VLOOKUP(F22,BDKS!$A$4:$B$140,2,FALSE)</f>
        <v>-</v>
      </c>
      <c r="V22" s="52" t="s">
        <v>6</v>
      </c>
      <c r="W22" s="49"/>
      <c r="X22" s="49"/>
    </row>
    <row r="23" spans="1:24" s="1" customFormat="1" ht="79.349999999999994" customHeight="1" x14ac:dyDescent="0.25">
      <c r="A23" s="48">
        <v>20</v>
      </c>
      <c r="B23" s="49"/>
      <c r="C23" s="49"/>
      <c r="D23" s="51" t="s">
        <v>6</v>
      </c>
      <c r="E23" s="50"/>
      <c r="F23" s="49" t="s">
        <v>6</v>
      </c>
      <c r="G23" s="51" t="s">
        <v>6</v>
      </c>
      <c r="H23" s="49"/>
      <c r="I23" s="49"/>
      <c r="J23" s="50"/>
      <c r="K23" s="56" t="s">
        <v>29</v>
      </c>
      <c r="L23" s="52" t="s">
        <v>6</v>
      </c>
      <c r="M23" s="50"/>
      <c r="N23" s="50"/>
      <c r="O23" s="53">
        <f t="shared" si="1"/>
        <v>0</v>
      </c>
      <c r="P23" s="50"/>
      <c r="Q23" s="50"/>
      <c r="R23" s="52" t="s">
        <v>6</v>
      </c>
      <c r="S23" s="54">
        <f t="shared" si="0"/>
        <v>0</v>
      </c>
      <c r="T23" s="55"/>
      <c r="U23" s="54" t="str">
        <f>VLOOKUP(F23,BDKS!$A$4:$B$140,2,FALSE)</f>
        <v>-</v>
      </c>
      <c r="V23" s="52" t="s">
        <v>6</v>
      </c>
      <c r="W23" s="49"/>
      <c r="X23" s="49"/>
    </row>
    <row r="24" spans="1:24" s="1" customFormat="1" ht="79.349999999999994" customHeight="1" x14ac:dyDescent="0.25">
      <c r="A24" s="48">
        <v>21</v>
      </c>
      <c r="B24" s="49"/>
      <c r="C24" s="49"/>
      <c r="D24" s="51" t="s">
        <v>6</v>
      </c>
      <c r="E24" s="50"/>
      <c r="F24" s="49" t="s">
        <v>6</v>
      </c>
      <c r="G24" s="51" t="s">
        <v>6</v>
      </c>
      <c r="H24" s="49"/>
      <c r="I24" s="49"/>
      <c r="J24" s="50"/>
      <c r="K24" s="56" t="s">
        <v>30</v>
      </c>
      <c r="L24" s="52" t="s">
        <v>6</v>
      </c>
      <c r="M24" s="50"/>
      <c r="N24" s="50"/>
      <c r="O24" s="53">
        <f t="shared" si="1"/>
        <v>0</v>
      </c>
      <c r="P24" s="50"/>
      <c r="Q24" s="50"/>
      <c r="R24" s="52" t="s">
        <v>6</v>
      </c>
      <c r="S24" s="54">
        <f t="shared" si="0"/>
        <v>0</v>
      </c>
      <c r="T24" s="55"/>
      <c r="U24" s="54" t="str">
        <f>VLOOKUP(F24,BDKS!$A$4:$B$140,2,FALSE)</f>
        <v>-</v>
      </c>
      <c r="V24" s="52" t="s">
        <v>6</v>
      </c>
      <c r="W24" s="49"/>
      <c r="X24" s="49"/>
    </row>
    <row r="25" spans="1:24" s="1" customFormat="1" ht="79.349999999999994" customHeight="1" x14ac:dyDescent="0.25">
      <c r="A25" s="48">
        <v>22</v>
      </c>
      <c r="B25" s="49"/>
      <c r="C25" s="49"/>
      <c r="D25" s="51" t="s">
        <v>6</v>
      </c>
      <c r="E25" s="50"/>
      <c r="F25" s="49" t="s">
        <v>6</v>
      </c>
      <c r="G25" s="51" t="s">
        <v>6</v>
      </c>
      <c r="H25" s="49"/>
      <c r="I25" s="49"/>
      <c r="J25" s="50"/>
      <c r="K25" s="56" t="s">
        <v>31</v>
      </c>
      <c r="L25" s="52" t="s">
        <v>6</v>
      </c>
      <c r="M25" s="50"/>
      <c r="N25" s="50"/>
      <c r="O25" s="53">
        <f t="shared" si="1"/>
        <v>0</v>
      </c>
      <c r="P25" s="50"/>
      <c r="Q25" s="50"/>
      <c r="R25" s="52" t="s">
        <v>6</v>
      </c>
      <c r="S25" s="54">
        <f t="shared" si="0"/>
        <v>0</v>
      </c>
      <c r="T25" s="55"/>
      <c r="U25" s="54" t="str">
        <f>VLOOKUP(F25,BDKS!$A$4:$B$140,2,FALSE)</f>
        <v>-</v>
      </c>
      <c r="V25" s="52" t="s">
        <v>6</v>
      </c>
      <c r="W25" s="49"/>
      <c r="X25" s="49"/>
    </row>
    <row r="26" spans="1:24" s="1" customFormat="1" ht="79.349999999999994" customHeight="1" x14ac:dyDescent="0.25">
      <c r="A26" s="48">
        <v>23</v>
      </c>
      <c r="B26" s="49"/>
      <c r="C26" s="49"/>
      <c r="D26" s="51" t="s">
        <v>6</v>
      </c>
      <c r="E26" s="50"/>
      <c r="F26" s="49" t="s">
        <v>6</v>
      </c>
      <c r="G26" s="51" t="s">
        <v>6</v>
      </c>
      <c r="H26" s="49"/>
      <c r="I26" s="49"/>
      <c r="J26" s="50"/>
      <c r="K26" s="56" t="s">
        <v>32</v>
      </c>
      <c r="L26" s="52" t="s">
        <v>6</v>
      </c>
      <c r="M26" s="50"/>
      <c r="N26" s="50"/>
      <c r="O26" s="53">
        <f t="shared" si="1"/>
        <v>0</v>
      </c>
      <c r="P26" s="50"/>
      <c r="Q26" s="50"/>
      <c r="R26" s="52" t="s">
        <v>6</v>
      </c>
      <c r="S26" s="54">
        <f t="shared" si="0"/>
        <v>0</v>
      </c>
      <c r="T26" s="55"/>
      <c r="U26" s="54" t="str">
        <f>VLOOKUP(F26,BDKS!$A$4:$B$140,2,FALSE)</f>
        <v>-</v>
      </c>
      <c r="V26" s="52" t="s">
        <v>6</v>
      </c>
      <c r="W26" s="49"/>
      <c r="X26" s="49"/>
    </row>
    <row r="27" spans="1:24" s="1" customFormat="1" ht="79.349999999999994" customHeight="1" x14ac:dyDescent="0.25">
      <c r="A27" s="48">
        <v>24</v>
      </c>
      <c r="B27" s="49"/>
      <c r="C27" s="49"/>
      <c r="D27" s="51" t="s">
        <v>6</v>
      </c>
      <c r="E27" s="50"/>
      <c r="F27" s="49" t="s">
        <v>6</v>
      </c>
      <c r="G27" s="51" t="s">
        <v>6</v>
      </c>
      <c r="H27" s="49"/>
      <c r="I27" s="49"/>
      <c r="J27" s="50"/>
      <c r="K27" s="56" t="s">
        <v>33</v>
      </c>
      <c r="L27" s="52" t="s">
        <v>6</v>
      </c>
      <c r="M27" s="50"/>
      <c r="N27" s="50"/>
      <c r="O27" s="53">
        <f t="shared" si="1"/>
        <v>0</v>
      </c>
      <c r="P27" s="50"/>
      <c r="Q27" s="50"/>
      <c r="R27" s="52" t="s">
        <v>6</v>
      </c>
      <c r="S27" s="54">
        <f t="shared" si="0"/>
        <v>0</v>
      </c>
      <c r="T27" s="55"/>
      <c r="U27" s="54" t="str">
        <f>VLOOKUP(F27,BDKS!$A$4:$B$140,2,FALSE)</f>
        <v>-</v>
      </c>
      <c r="V27" s="52" t="s">
        <v>6</v>
      </c>
      <c r="W27" s="49"/>
      <c r="X27" s="49"/>
    </row>
    <row r="28" spans="1:24" s="1" customFormat="1" ht="79.349999999999994" customHeight="1" x14ac:dyDescent="0.25">
      <c r="A28" s="48">
        <v>25</v>
      </c>
      <c r="B28" s="49"/>
      <c r="C28" s="49"/>
      <c r="D28" s="51" t="s">
        <v>6</v>
      </c>
      <c r="E28" s="50"/>
      <c r="F28" s="49" t="s">
        <v>6</v>
      </c>
      <c r="G28" s="51" t="s">
        <v>6</v>
      </c>
      <c r="H28" s="49"/>
      <c r="I28" s="49"/>
      <c r="J28" s="50"/>
      <c r="K28" s="56" t="s">
        <v>34</v>
      </c>
      <c r="L28" s="52" t="s">
        <v>6</v>
      </c>
      <c r="M28" s="50"/>
      <c r="N28" s="50"/>
      <c r="O28" s="53">
        <f t="shared" si="1"/>
        <v>0</v>
      </c>
      <c r="P28" s="50"/>
      <c r="Q28" s="50"/>
      <c r="R28" s="52" t="s">
        <v>6</v>
      </c>
      <c r="S28" s="54">
        <f t="shared" si="0"/>
        <v>0</v>
      </c>
      <c r="T28" s="55"/>
      <c r="U28" s="54" t="str">
        <f>VLOOKUP(F28,BDKS!$A$4:$B$140,2,FALSE)</f>
        <v>-</v>
      </c>
      <c r="V28" s="52" t="s">
        <v>6</v>
      </c>
      <c r="W28" s="49"/>
      <c r="X28" s="49"/>
    </row>
    <row r="29" spans="1:24" s="1" customFormat="1" ht="79.349999999999994" customHeight="1" x14ac:dyDescent="0.25">
      <c r="A29" s="48">
        <v>26</v>
      </c>
      <c r="B29" s="49"/>
      <c r="C29" s="49"/>
      <c r="D29" s="51" t="s">
        <v>6</v>
      </c>
      <c r="E29" s="50"/>
      <c r="F29" s="49" t="s">
        <v>6</v>
      </c>
      <c r="G29" s="51" t="s">
        <v>6</v>
      </c>
      <c r="H29" s="49"/>
      <c r="I29" s="49"/>
      <c r="J29" s="50"/>
      <c r="K29" s="56" t="s">
        <v>35</v>
      </c>
      <c r="L29" s="52" t="s">
        <v>6</v>
      </c>
      <c r="M29" s="50"/>
      <c r="N29" s="50"/>
      <c r="O29" s="53">
        <f t="shared" si="1"/>
        <v>0</v>
      </c>
      <c r="P29" s="50"/>
      <c r="Q29" s="50"/>
      <c r="R29" s="52" t="s">
        <v>6</v>
      </c>
      <c r="S29" s="54">
        <f t="shared" si="0"/>
        <v>0</v>
      </c>
      <c r="T29" s="55"/>
      <c r="U29" s="54" t="str">
        <f>VLOOKUP(F29,BDKS!$A$4:$B$140,2,FALSE)</f>
        <v>-</v>
      </c>
      <c r="V29" s="52" t="s">
        <v>6</v>
      </c>
      <c r="W29" s="49"/>
      <c r="X29" s="49"/>
    </row>
    <row r="30" spans="1:24" s="1" customFormat="1" ht="79.349999999999994" customHeight="1" x14ac:dyDescent="0.25">
      <c r="A30" s="48">
        <v>27</v>
      </c>
      <c r="B30" s="49"/>
      <c r="C30" s="49"/>
      <c r="D30" s="51" t="s">
        <v>6</v>
      </c>
      <c r="E30" s="50"/>
      <c r="F30" s="49" t="s">
        <v>6</v>
      </c>
      <c r="G30" s="51" t="s">
        <v>6</v>
      </c>
      <c r="H30" s="49"/>
      <c r="I30" s="49"/>
      <c r="J30" s="50"/>
      <c r="K30" s="56" t="s">
        <v>36</v>
      </c>
      <c r="L30" s="52" t="s">
        <v>6</v>
      </c>
      <c r="M30" s="50"/>
      <c r="N30" s="50"/>
      <c r="O30" s="53">
        <f t="shared" si="1"/>
        <v>0</v>
      </c>
      <c r="P30" s="50"/>
      <c r="Q30" s="50"/>
      <c r="R30" s="52" t="s">
        <v>6</v>
      </c>
      <c r="S30" s="54">
        <f t="shared" si="0"/>
        <v>0</v>
      </c>
      <c r="T30" s="55"/>
      <c r="U30" s="54" t="str">
        <f>VLOOKUP(F30,BDKS!$A$4:$B$140,2,FALSE)</f>
        <v>-</v>
      </c>
      <c r="V30" s="52" t="s">
        <v>6</v>
      </c>
      <c r="W30" s="49"/>
      <c r="X30" s="49"/>
    </row>
    <row r="31" spans="1:24" s="1" customFormat="1" ht="79.349999999999994" customHeight="1" x14ac:dyDescent="0.25">
      <c r="A31" s="48">
        <v>28</v>
      </c>
      <c r="B31" s="49"/>
      <c r="C31" s="49"/>
      <c r="D31" s="51" t="s">
        <v>6</v>
      </c>
      <c r="E31" s="50"/>
      <c r="F31" s="49" t="s">
        <v>6</v>
      </c>
      <c r="G31" s="51" t="s">
        <v>6</v>
      </c>
      <c r="H31" s="49"/>
      <c r="I31" s="49"/>
      <c r="J31" s="50"/>
      <c r="K31" s="56" t="s">
        <v>37</v>
      </c>
      <c r="L31" s="52" t="s">
        <v>6</v>
      </c>
      <c r="M31" s="50"/>
      <c r="N31" s="50"/>
      <c r="O31" s="53">
        <f t="shared" si="1"/>
        <v>0</v>
      </c>
      <c r="P31" s="50"/>
      <c r="Q31" s="50"/>
      <c r="R31" s="52" t="s">
        <v>6</v>
      </c>
      <c r="S31" s="54">
        <f t="shared" si="0"/>
        <v>0</v>
      </c>
      <c r="T31" s="55"/>
      <c r="U31" s="54" t="str">
        <f>VLOOKUP(F31,BDKS!$A$4:$B$140,2,FALSE)</f>
        <v>-</v>
      </c>
      <c r="V31" s="52" t="s">
        <v>6</v>
      </c>
      <c r="W31" s="49"/>
      <c r="X31" s="49"/>
    </row>
    <row r="32" spans="1:24" s="1" customFormat="1" ht="79.349999999999994" customHeight="1" x14ac:dyDescent="0.25">
      <c r="A32" s="48">
        <v>29</v>
      </c>
      <c r="B32" s="49"/>
      <c r="C32" s="49"/>
      <c r="D32" s="51" t="s">
        <v>6</v>
      </c>
      <c r="E32" s="50"/>
      <c r="F32" s="49" t="s">
        <v>6</v>
      </c>
      <c r="G32" s="51" t="s">
        <v>6</v>
      </c>
      <c r="H32" s="49"/>
      <c r="I32" s="49"/>
      <c r="J32" s="50"/>
      <c r="K32" s="56" t="s">
        <v>38</v>
      </c>
      <c r="L32" s="52" t="s">
        <v>6</v>
      </c>
      <c r="M32" s="50"/>
      <c r="N32" s="50"/>
      <c r="O32" s="53">
        <f t="shared" si="1"/>
        <v>0</v>
      </c>
      <c r="P32" s="50"/>
      <c r="Q32" s="50"/>
      <c r="R32" s="52" t="s">
        <v>6</v>
      </c>
      <c r="S32" s="54">
        <f t="shared" si="0"/>
        <v>0</v>
      </c>
      <c r="T32" s="55"/>
      <c r="U32" s="54" t="str">
        <f>VLOOKUP(F32,BDKS!$A$4:$B$140,2,FALSE)</f>
        <v>-</v>
      </c>
      <c r="V32" s="52" t="s">
        <v>6</v>
      </c>
      <c r="W32" s="49"/>
      <c r="X32" s="49"/>
    </row>
    <row r="33" spans="1:24" s="1" customFormat="1" ht="79.349999999999994" customHeight="1" x14ac:dyDescent="0.25">
      <c r="A33" s="48">
        <v>30</v>
      </c>
      <c r="B33" s="49"/>
      <c r="C33" s="49"/>
      <c r="D33" s="51" t="s">
        <v>6</v>
      </c>
      <c r="E33" s="50"/>
      <c r="F33" s="49" t="s">
        <v>6</v>
      </c>
      <c r="G33" s="51" t="s">
        <v>6</v>
      </c>
      <c r="H33" s="49"/>
      <c r="I33" s="49"/>
      <c r="J33" s="50"/>
      <c r="K33" s="56" t="s">
        <v>39</v>
      </c>
      <c r="L33" s="52" t="s">
        <v>6</v>
      </c>
      <c r="M33" s="50"/>
      <c r="N33" s="50"/>
      <c r="O33" s="53">
        <f t="shared" si="1"/>
        <v>0</v>
      </c>
      <c r="P33" s="50"/>
      <c r="Q33" s="50"/>
      <c r="R33" s="52" t="s">
        <v>6</v>
      </c>
      <c r="S33" s="54">
        <f t="shared" si="0"/>
        <v>0</v>
      </c>
      <c r="T33" s="55"/>
      <c r="U33" s="54" t="str">
        <f>VLOOKUP(F33,BDKS!$A$4:$B$140,2,FALSE)</f>
        <v>-</v>
      </c>
      <c r="V33" s="52" t="s">
        <v>6</v>
      </c>
      <c r="W33" s="49"/>
      <c r="X33" s="49"/>
    </row>
  </sheetData>
  <sheetProtection algorithmName="SHA-512" hashValue="k44r1U2SBcuJUh+gNY/wdHwJjC7bKQH4Vo4MKMZc4ExVjaxKz89FXwCjGpue3AMvVFMQAKNdFAig0prFLKB28A==" saltValue="3Xx+nFkuOh1SsQPht3aBDw==" spinCount="100000" sheet="1" sort="0" autoFilter="0"/>
  <dataConsolidate/>
  <customSheetViews>
    <customSheetView guid="{59170771-E828-438D-8477-A999C13BA567}" showPageBreaks="1" view="pageLayout" topLeftCell="A3">
      <selection activeCell="C8" sqref="C8"/>
    </customSheetView>
  </customSheetViews>
  <mergeCells count="2">
    <mergeCell ref="C1:E1"/>
    <mergeCell ref="A1:B1"/>
  </mergeCells>
  <phoneticPr fontId="0" type="noConversion"/>
  <conditionalFormatting sqref="T4:T33">
    <cfRule type="cellIs" dxfId="1" priority="2" operator="greaterThan">
      <formula>$U4</formula>
    </cfRule>
  </conditionalFormatting>
  <conditionalFormatting sqref="V4:V33">
    <cfRule type="cellIs" dxfId="0" priority="1" operator="equal">
      <formula>"über 10 %"</formula>
    </cfRule>
  </conditionalFormatting>
  <pageMargins left="0.78740157480314965" right="0.39370078740157483" top="0.78740157480314965" bottom="0.78740157480314965" header="0.51181102362204722" footer="0.31496062992125984"/>
  <pageSetup paperSize="9" scale="45" pageOrder="overThenDown" orientation="landscape" r:id="rId1"/>
  <headerFooter>
    <oddHeader>&amp;L&amp;"-,Fett"&amp;16Referenzliste Maßnahmen nach §§ 81 ff. SGB III
&amp;"-,Standard"&amp;KFF0000Eine Referenzauswahl ist nur möglich, wenn alle Maßnahmen innerhalb des B-DKS liegen!&amp;R&amp;G</oddHeader>
    <oddFooter>&amp;L&amp;"-,Standard"bag cert 322-M-A-Referenzliste Maßnahmen §§81ff-V24-231026&amp;C
&amp;R&amp;"-,Fett"Seite &amp;P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139" r:id="rId5" name="CheckBox3">
          <controlPr defaultSize="0" autoLine="0" autoPict="0" r:id="rId6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0</xdr:colOff>
                <xdr:row>2</xdr:row>
                <xdr:rowOff>533400</xdr:rowOff>
              </to>
            </anchor>
          </controlPr>
        </control>
      </mc:Choice>
      <mc:Fallback>
        <control shapeId="1139" r:id="rId5" name="CheckBox3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Auswahlwerte!$E$2:$E$4</xm:f>
          </x14:formula1>
          <xm:sqref>R4:R33</xm:sqref>
        </x14:dataValidation>
        <x14:dataValidation type="list" allowBlank="1" showInputMessage="1" showErrorMessage="1">
          <x14:formula1>
            <xm:f>Auswahlwerte!$F$2:$F$5</xm:f>
          </x14:formula1>
          <xm:sqref>V4:V33</xm:sqref>
        </x14:dataValidation>
        <x14:dataValidation type="list" allowBlank="1" showInputMessage="1" showErrorMessage="1">
          <x14:formula1>
            <xm:f>Auswahlwerte!$C$2:$C$6</xm:f>
          </x14:formula1>
          <xm:sqref>G4:G33</xm:sqref>
        </x14:dataValidation>
        <x14:dataValidation type="list" allowBlank="1" showInputMessage="1" showErrorMessage="1">
          <x14:formula1>
            <xm:f>Auswahlwerte!$D$2:$D$5</xm:f>
          </x14:formula1>
          <xm:sqref>L4:L33</xm:sqref>
        </x14:dataValidation>
        <x14:dataValidation type="list" allowBlank="1" showInputMessage="1" showErrorMessage="1">
          <x14:formula1>
            <xm:f>BDKS!$A$4:$A$140</xm:f>
          </x14:formula1>
          <xm:sqref>F4:F33</xm:sqref>
        </x14:dataValidation>
        <x14:dataValidation type="list" allowBlank="1" showInputMessage="1" showErrorMessage="1">
          <x14:formula1>
            <xm:f>Auswahlwerte!$B$2:$B$5</xm:f>
          </x14:formula1>
          <xm:sqref>D4:D33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baseColWidth="10" defaultColWidth="11.44140625" defaultRowHeight="15.6" x14ac:dyDescent="0.3"/>
  <cols>
    <col min="1" max="1" width="20.6640625" style="10" bestFit="1" customWidth="1"/>
    <col min="2" max="2" width="31.6640625" style="10" customWidth="1"/>
    <col min="3" max="3" width="37.6640625" style="10" bestFit="1" customWidth="1"/>
    <col min="4" max="4" width="37.6640625" style="10" customWidth="1"/>
    <col min="5" max="5" width="32" style="10" bestFit="1" customWidth="1"/>
    <col min="6" max="6" width="29.33203125" style="10" customWidth="1"/>
    <col min="7" max="16384" width="11.44140625" style="10"/>
  </cols>
  <sheetData>
    <row r="1" spans="1:6" s="13" customFormat="1" x14ac:dyDescent="0.25">
      <c r="A1" s="13" t="s">
        <v>5</v>
      </c>
      <c r="B1" s="13" t="s">
        <v>209</v>
      </c>
      <c r="C1" s="8" t="s">
        <v>118</v>
      </c>
      <c r="D1" s="8" t="s">
        <v>125</v>
      </c>
      <c r="E1" s="9" t="s">
        <v>44</v>
      </c>
      <c r="F1" s="11" t="s">
        <v>4</v>
      </c>
    </row>
    <row r="2" spans="1:6" x14ac:dyDescent="0.3">
      <c r="A2" s="20" t="s">
        <v>6</v>
      </c>
      <c r="B2" s="20" t="s">
        <v>6</v>
      </c>
      <c r="C2" s="20" t="s">
        <v>6</v>
      </c>
      <c r="D2" s="20" t="s">
        <v>6</v>
      </c>
      <c r="E2" s="20" t="s">
        <v>6</v>
      </c>
      <c r="F2" s="21" t="s">
        <v>6</v>
      </c>
    </row>
    <row r="3" spans="1:6" x14ac:dyDescent="0.3">
      <c r="A3" s="22" t="s">
        <v>41</v>
      </c>
      <c r="B3" s="22" t="s">
        <v>210</v>
      </c>
      <c r="C3" s="22" t="s">
        <v>119</v>
      </c>
      <c r="D3" s="22" t="s">
        <v>123</v>
      </c>
      <c r="E3" s="22" t="s">
        <v>9</v>
      </c>
      <c r="F3" s="21" t="s">
        <v>0</v>
      </c>
    </row>
    <row r="4" spans="1:6" x14ac:dyDescent="0.3">
      <c r="A4" s="22" t="s">
        <v>42</v>
      </c>
      <c r="B4" s="22" t="s">
        <v>212</v>
      </c>
      <c r="C4" s="22" t="s">
        <v>120</v>
      </c>
      <c r="D4" s="22" t="s">
        <v>0</v>
      </c>
      <c r="E4" s="22" t="s">
        <v>8</v>
      </c>
      <c r="F4" s="21" t="s">
        <v>126</v>
      </c>
    </row>
    <row r="5" spans="1:6" x14ac:dyDescent="0.3">
      <c r="A5" s="23"/>
      <c r="B5" s="23" t="s">
        <v>211</v>
      </c>
      <c r="C5" s="23" t="s">
        <v>121</v>
      </c>
      <c r="D5" s="23" t="s">
        <v>124</v>
      </c>
      <c r="E5" s="23"/>
      <c r="F5" s="21" t="s">
        <v>127</v>
      </c>
    </row>
    <row r="6" spans="1:6" x14ac:dyDescent="0.3">
      <c r="A6" s="23"/>
      <c r="B6" s="23"/>
      <c r="C6" s="23" t="s">
        <v>122</v>
      </c>
      <c r="D6" s="23"/>
      <c r="E6" s="23"/>
      <c r="F6" s="2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view="pageLayout" topLeftCell="A102" zoomScaleNormal="100" workbookViewId="0">
      <selection activeCell="E108" sqref="E108"/>
    </sheetView>
  </sheetViews>
  <sheetFormatPr baseColWidth="10" defaultColWidth="11.44140625" defaultRowHeight="15.75" customHeight="1" x14ac:dyDescent="0.3"/>
  <cols>
    <col min="1" max="1" width="126.5546875" style="28" customWidth="1"/>
    <col min="2" max="2" width="16.6640625" style="47" customWidth="1"/>
    <col min="3" max="16384" width="11.44140625" style="24"/>
  </cols>
  <sheetData>
    <row r="1" spans="1:2" ht="15.75" customHeight="1" x14ac:dyDescent="0.3">
      <c r="A1" s="32" t="s">
        <v>173</v>
      </c>
    </row>
    <row r="3" spans="1:2" ht="15.75" customHeight="1" x14ac:dyDescent="0.3">
      <c r="A3" s="26" t="s">
        <v>174</v>
      </c>
      <c r="B3" s="29" t="s">
        <v>45</v>
      </c>
    </row>
    <row r="4" spans="1:2" ht="15.75" customHeight="1" x14ac:dyDescent="0.3">
      <c r="A4" s="27" t="s">
        <v>6</v>
      </c>
      <c r="B4" s="25" t="s">
        <v>46</v>
      </c>
    </row>
    <row r="5" spans="1:2" ht="15.75" customHeight="1" x14ac:dyDescent="0.3">
      <c r="A5" s="27" t="s">
        <v>175</v>
      </c>
      <c r="B5" s="25">
        <v>6.33</v>
      </c>
    </row>
    <row r="6" spans="1:2" ht="15.75" customHeight="1" x14ac:dyDescent="0.3">
      <c r="A6" s="27" t="s">
        <v>176</v>
      </c>
      <c r="B6" s="25">
        <v>26.48</v>
      </c>
    </row>
    <row r="7" spans="1:2" ht="15.75" customHeight="1" x14ac:dyDescent="0.3">
      <c r="A7" s="27" t="s">
        <v>47</v>
      </c>
      <c r="B7" s="30">
        <v>7.84</v>
      </c>
    </row>
    <row r="8" spans="1:2" ht="15.75" customHeight="1" x14ac:dyDescent="0.3">
      <c r="A8" s="27" t="s">
        <v>177</v>
      </c>
      <c r="B8" s="30">
        <v>26.48</v>
      </c>
    </row>
    <row r="9" spans="1:2" ht="15.75" customHeight="1" x14ac:dyDescent="0.3">
      <c r="A9" s="27" t="s">
        <v>48</v>
      </c>
      <c r="B9" s="30">
        <v>7.32</v>
      </c>
    </row>
    <row r="10" spans="1:2" ht="15.75" customHeight="1" x14ac:dyDescent="0.3">
      <c r="A10" s="27" t="s">
        <v>49</v>
      </c>
      <c r="B10" s="30">
        <v>9.32</v>
      </c>
    </row>
    <row r="11" spans="1:2" ht="15.75" customHeight="1" x14ac:dyDescent="0.3">
      <c r="A11" s="27" t="s">
        <v>50</v>
      </c>
      <c r="B11" s="30">
        <v>9.39</v>
      </c>
    </row>
    <row r="12" spans="1:2" ht="15.75" customHeight="1" x14ac:dyDescent="0.3">
      <c r="A12" s="27" t="s">
        <v>51</v>
      </c>
      <c r="B12" s="30">
        <v>7.53</v>
      </c>
    </row>
    <row r="13" spans="1:2" ht="15.75" customHeight="1" x14ac:dyDescent="0.3">
      <c r="A13" s="27" t="s">
        <v>52</v>
      </c>
      <c r="B13" s="25">
        <v>9.07</v>
      </c>
    </row>
    <row r="14" spans="1:2" ht="15.75" customHeight="1" x14ac:dyDescent="0.3">
      <c r="A14" s="27" t="s">
        <v>178</v>
      </c>
      <c r="B14" s="25">
        <v>8.1</v>
      </c>
    </row>
    <row r="15" spans="1:2" ht="15.75" customHeight="1" x14ac:dyDescent="0.3">
      <c r="A15" s="27" t="s">
        <v>53</v>
      </c>
      <c r="B15" s="25">
        <v>10.6</v>
      </c>
    </row>
    <row r="16" spans="1:2" ht="15.75" customHeight="1" x14ac:dyDescent="0.3">
      <c r="A16" s="27" t="s">
        <v>179</v>
      </c>
      <c r="B16" s="30">
        <v>6.13</v>
      </c>
    </row>
    <row r="17" spans="1:2" ht="15.75" customHeight="1" x14ac:dyDescent="0.3">
      <c r="A17" s="27" t="s">
        <v>54</v>
      </c>
      <c r="B17" s="30">
        <v>11.01</v>
      </c>
    </row>
    <row r="18" spans="1:2" ht="15.75" customHeight="1" x14ac:dyDescent="0.3">
      <c r="A18" s="27" t="s">
        <v>180</v>
      </c>
      <c r="B18" s="30">
        <v>8.34</v>
      </c>
    </row>
    <row r="19" spans="1:2" ht="15.75" customHeight="1" x14ac:dyDescent="0.3">
      <c r="A19" s="28" t="s">
        <v>55</v>
      </c>
      <c r="B19" s="47">
        <v>9.26</v>
      </c>
    </row>
    <row r="20" spans="1:2" ht="15.75" customHeight="1" x14ac:dyDescent="0.3">
      <c r="A20" s="28" t="s">
        <v>56</v>
      </c>
      <c r="B20" s="47">
        <v>8.4700000000000006</v>
      </c>
    </row>
    <row r="21" spans="1:2" ht="15.75" customHeight="1" x14ac:dyDescent="0.3">
      <c r="A21" s="28" t="s">
        <v>181</v>
      </c>
      <c r="B21" s="47">
        <v>9.0399999999999991</v>
      </c>
    </row>
    <row r="22" spans="1:2" ht="15.75" customHeight="1" x14ac:dyDescent="0.3">
      <c r="A22" s="28" t="s">
        <v>57</v>
      </c>
      <c r="B22" s="47">
        <v>11.12</v>
      </c>
    </row>
    <row r="23" spans="1:2" ht="15.75" customHeight="1" x14ac:dyDescent="0.3">
      <c r="A23" s="28" t="s">
        <v>58</v>
      </c>
      <c r="B23" s="47">
        <v>12.25</v>
      </c>
    </row>
    <row r="24" spans="1:2" ht="15.75" customHeight="1" x14ac:dyDescent="0.3">
      <c r="A24" s="28" t="s">
        <v>59</v>
      </c>
      <c r="B24" s="47">
        <v>7.35</v>
      </c>
    </row>
    <row r="25" spans="1:2" ht="15.75" customHeight="1" x14ac:dyDescent="0.3">
      <c r="A25" s="28" t="s">
        <v>129</v>
      </c>
      <c r="B25" s="47">
        <v>6.66</v>
      </c>
    </row>
    <row r="26" spans="1:2" ht="15.75" customHeight="1" x14ac:dyDescent="0.3">
      <c r="A26" s="28" t="s">
        <v>60</v>
      </c>
      <c r="B26" s="47">
        <v>8.81</v>
      </c>
    </row>
    <row r="27" spans="1:2" ht="15.75" customHeight="1" x14ac:dyDescent="0.3">
      <c r="A27" s="28" t="s">
        <v>182</v>
      </c>
      <c r="B27" s="47">
        <v>26.48</v>
      </c>
    </row>
    <row r="28" spans="1:2" ht="15.75" customHeight="1" x14ac:dyDescent="0.3">
      <c r="A28" s="28" t="s">
        <v>61</v>
      </c>
      <c r="B28" s="47">
        <v>6.68</v>
      </c>
    </row>
    <row r="29" spans="1:2" ht="15.75" customHeight="1" x14ac:dyDescent="0.3">
      <c r="A29" s="28" t="s">
        <v>62</v>
      </c>
      <c r="B29" s="47">
        <v>8.57</v>
      </c>
    </row>
    <row r="30" spans="1:2" ht="15.75" customHeight="1" x14ac:dyDescent="0.3">
      <c r="A30" s="28" t="s">
        <v>63</v>
      </c>
      <c r="B30" s="47">
        <v>8.9</v>
      </c>
    </row>
    <row r="31" spans="1:2" ht="15.75" customHeight="1" x14ac:dyDescent="0.3">
      <c r="A31" s="28" t="s">
        <v>64</v>
      </c>
      <c r="B31" s="47">
        <v>14.66</v>
      </c>
    </row>
    <row r="32" spans="1:2" ht="15.75" customHeight="1" x14ac:dyDescent="0.3">
      <c r="A32" s="28" t="s">
        <v>65</v>
      </c>
      <c r="B32" s="47">
        <v>10.89</v>
      </c>
    </row>
    <row r="33" spans="1:2" ht="15.75" customHeight="1" x14ac:dyDescent="0.3">
      <c r="A33" s="28" t="s">
        <v>66</v>
      </c>
      <c r="B33" s="47">
        <v>10.36</v>
      </c>
    </row>
    <row r="34" spans="1:2" ht="15.75" customHeight="1" x14ac:dyDescent="0.3">
      <c r="A34" s="28" t="s">
        <v>67</v>
      </c>
      <c r="B34" s="47">
        <v>11.84</v>
      </c>
    </row>
    <row r="35" spans="1:2" ht="15.75" customHeight="1" x14ac:dyDescent="0.3">
      <c r="A35" s="28" t="s">
        <v>68</v>
      </c>
      <c r="B35" s="47">
        <v>13.73</v>
      </c>
    </row>
    <row r="36" spans="1:2" ht="15.75" customHeight="1" x14ac:dyDescent="0.3">
      <c r="A36" s="28" t="s">
        <v>183</v>
      </c>
      <c r="B36" s="47">
        <v>8.0500000000000007</v>
      </c>
    </row>
    <row r="37" spans="1:2" ht="15.75" customHeight="1" x14ac:dyDescent="0.3">
      <c r="A37" s="28" t="s">
        <v>69</v>
      </c>
      <c r="B37" s="47">
        <v>10.38</v>
      </c>
    </row>
    <row r="38" spans="1:2" ht="15.75" customHeight="1" x14ac:dyDescent="0.3">
      <c r="A38" s="28" t="s">
        <v>70</v>
      </c>
      <c r="B38" s="47">
        <v>13.81</v>
      </c>
    </row>
    <row r="39" spans="1:2" ht="15.75" customHeight="1" x14ac:dyDescent="0.3">
      <c r="A39" s="28" t="s">
        <v>71</v>
      </c>
      <c r="B39" s="47">
        <v>14.45</v>
      </c>
    </row>
    <row r="40" spans="1:2" ht="15.75" customHeight="1" x14ac:dyDescent="0.3">
      <c r="A40" s="28" t="s">
        <v>72</v>
      </c>
      <c r="B40" s="47">
        <v>10.65</v>
      </c>
    </row>
    <row r="41" spans="1:2" ht="15.75" customHeight="1" x14ac:dyDescent="0.3">
      <c r="A41" s="28" t="s">
        <v>73</v>
      </c>
      <c r="B41" s="47">
        <v>15.33</v>
      </c>
    </row>
    <row r="42" spans="1:2" ht="15.75" customHeight="1" x14ac:dyDescent="0.3">
      <c r="A42" s="28" t="s">
        <v>74</v>
      </c>
      <c r="B42" s="47">
        <v>9.18</v>
      </c>
    </row>
    <row r="43" spans="1:2" ht="15.75" customHeight="1" x14ac:dyDescent="0.3">
      <c r="A43" s="28" t="s">
        <v>75</v>
      </c>
      <c r="B43" s="47">
        <v>9.67</v>
      </c>
    </row>
    <row r="44" spans="1:2" ht="15.75" customHeight="1" x14ac:dyDescent="0.3">
      <c r="A44" s="28" t="s">
        <v>184</v>
      </c>
      <c r="B44" s="47">
        <v>6.55</v>
      </c>
    </row>
    <row r="45" spans="1:2" ht="15.75" customHeight="1" x14ac:dyDescent="0.3">
      <c r="A45" s="28" t="s">
        <v>185</v>
      </c>
      <c r="B45" s="47">
        <v>7.1</v>
      </c>
    </row>
    <row r="46" spans="1:2" ht="15.75" customHeight="1" x14ac:dyDescent="0.3">
      <c r="A46" s="28" t="s">
        <v>76</v>
      </c>
      <c r="B46" s="47">
        <v>7.57</v>
      </c>
    </row>
    <row r="47" spans="1:2" ht="15.75" customHeight="1" x14ac:dyDescent="0.3">
      <c r="A47" s="28" t="s">
        <v>186</v>
      </c>
      <c r="B47" s="47">
        <v>7.86</v>
      </c>
    </row>
    <row r="48" spans="1:2" ht="15.75" customHeight="1" x14ac:dyDescent="0.3">
      <c r="A48" s="28" t="s">
        <v>130</v>
      </c>
      <c r="B48" s="47">
        <v>6.87</v>
      </c>
    </row>
    <row r="49" spans="1:2" ht="15.75" customHeight="1" x14ac:dyDescent="0.3">
      <c r="A49" s="28" t="s">
        <v>187</v>
      </c>
      <c r="B49" s="47">
        <v>9.6199999999999992</v>
      </c>
    </row>
    <row r="50" spans="1:2" ht="15.75" customHeight="1" x14ac:dyDescent="0.3">
      <c r="A50" s="28" t="s">
        <v>77</v>
      </c>
      <c r="B50" s="47">
        <v>6.28</v>
      </c>
    </row>
    <row r="51" spans="1:2" ht="15.75" customHeight="1" x14ac:dyDescent="0.3">
      <c r="A51" s="28" t="s">
        <v>188</v>
      </c>
      <c r="B51" s="47">
        <v>7</v>
      </c>
    </row>
    <row r="52" spans="1:2" ht="15.75" customHeight="1" x14ac:dyDescent="0.3">
      <c r="A52" s="28" t="s">
        <v>78</v>
      </c>
      <c r="B52" s="47">
        <v>6.58</v>
      </c>
    </row>
    <row r="53" spans="1:2" ht="15.75" customHeight="1" x14ac:dyDescent="0.3">
      <c r="A53" s="28" t="s">
        <v>79</v>
      </c>
      <c r="B53" s="47">
        <v>7.53</v>
      </c>
    </row>
    <row r="54" spans="1:2" ht="15.75" customHeight="1" x14ac:dyDescent="0.3">
      <c r="A54" s="28" t="s">
        <v>189</v>
      </c>
      <c r="B54" s="47">
        <v>8.24</v>
      </c>
    </row>
    <row r="55" spans="1:2" ht="15.75" customHeight="1" x14ac:dyDescent="0.3">
      <c r="A55" s="28" t="s">
        <v>80</v>
      </c>
      <c r="B55" s="47">
        <v>7.86</v>
      </c>
    </row>
    <row r="56" spans="1:2" ht="15.75" customHeight="1" x14ac:dyDescent="0.3">
      <c r="A56" s="28" t="s">
        <v>81</v>
      </c>
      <c r="B56" s="47">
        <v>8.2100000000000009</v>
      </c>
    </row>
    <row r="57" spans="1:2" ht="15.75" customHeight="1" x14ac:dyDescent="0.3">
      <c r="A57" s="28" t="s">
        <v>82</v>
      </c>
      <c r="B57" s="47">
        <v>7.1</v>
      </c>
    </row>
    <row r="58" spans="1:2" ht="15.75" customHeight="1" x14ac:dyDescent="0.3">
      <c r="A58" s="28" t="s">
        <v>190</v>
      </c>
      <c r="B58" s="47">
        <v>8.8000000000000007</v>
      </c>
    </row>
    <row r="59" spans="1:2" ht="15.75" customHeight="1" x14ac:dyDescent="0.3">
      <c r="A59" s="28" t="s">
        <v>83</v>
      </c>
      <c r="B59" s="47">
        <v>6.96</v>
      </c>
    </row>
    <row r="60" spans="1:2" ht="15.75" customHeight="1" x14ac:dyDescent="0.3">
      <c r="A60" s="28" t="s">
        <v>191</v>
      </c>
      <c r="B60" s="47">
        <v>7.26</v>
      </c>
    </row>
    <row r="61" spans="1:2" ht="15.75" customHeight="1" x14ac:dyDescent="0.3">
      <c r="A61" s="28" t="s">
        <v>192</v>
      </c>
      <c r="B61" s="47">
        <v>7.88</v>
      </c>
    </row>
    <row r="62" spans="1:2" ht="15.75" customHeight="1" x14ac:dyDescent="0.3">
      <c r="A62" s="28" t="s">
        <v>193</v>
      </c>
      <c r="B62" s="47">
        <v>6.72</v>
      </c>
    </row>
    <row r="63" spans="1:2" ht="15.75" customHeight="1" x14ac:dyDescent="0.3">
      <c r="A63" s="28" t="s">
        <v>194</v>
      </c>
      <c r="B63" s="47">
        <v>6.75</v>
      </c>
    </row>
    <row r="64" spans="1:2" ht="15.75" customHeight="1" x14ac:dyDescent="0.3">
      <c r="A64" s="28" t="s">
        <v>84</v>
      </c>
      <c r="B64" s="47">
        <v>6.61</v>
      </c>
    </row>
    <row r="65" spans="1:2" ht="15.75" customHeight="1" x14ac:dyDescent="0.3">
      <c r="A65" s="28" t="s">
        <v>195</v>
      </c>
      <c r="B65" s="47">
        <v>6.26</v>
      </c>
    </row>
    <row r="66" spans="1:2" ht="15.75" customHeight="1" x14ac:dyDescent="0.3">
      <c r="A66" s="28" t="s">
        <v>85</v>
      </c>
      <c r="B66" s="47">
        <v>6.79</v>
      </c>
    </row>
    <row r="67" spans="1:2" ht="15.75" customHeight="1" x14ac:dyDescent="0.3">
      <c r="A67" s="28" t="s">
        <v>86</v>
      </c>
      <c r="B67" s="47">
        <v>8.1</v>
      </c>
    </row>
    <row r="68" spans="1:2" ht="15.75" customHeight="1" x14ac:dyDescent="0.3">
      <c r="A68" s="28" t="s">
        <v>87</v>
      </c>
      <c r="B68" s="47">
        <v>16.510000000000002</v>
      </c>
    </row>
    <row r="69" spans="1:2" ht="15.75" customHeight="1" x14ac:dyDescent="0.3">
      <c r="A69" s="28" t="s">
        <v>88</v>
      </c>
      <c r="B69" s="47">
        <v>7.6</v>
      </c>
    </row>
    <row r="70" spans="1:2" ht="15.75" customHeight="1" x14ac:dyDescent="0.3">
      <c r="A70" s="28" t="s">
        <v>128</v>
      </c>
      <c r="B70" s="47">
        <v>9.44</v>
      </c>
    </row>
    <row r="71" spans="1:2" ht="15.75" customHeight="1" x14ac:dyDescent="0.3">
      <c r="A71" s="28" t="s">
        <v>131</v>
      </c>
      <c r="B71" s="47">
        <v>6.98</v>
      </c>
    </row>
    <row r="72" spans="1:2" ht="15.75" customHeight="1" x14ac:dyDescent="0.3">
      <c r="A72" s="28" t="s">
        <v>197</v>
      </c>
      <c r="B72" s="47">
        <v>7.75</v>
      </c>
    </row>
    <row r="73" spans="1:2" ht="15.75" customHeight="1" x14ac:dyDescent="0.3">
      <c r="A73" s="28" t="s">
        <v>196</v>
      </c>
      <c r="B73" s="47">
        <v>6.15</v>
      </c>
    </row>
    <row r="74" spans="1:2" ht="15.75" customHeight="1" x14ac:dyDescent="0.3">
      <c r="A74" s="28" t="s">
        <v>198</v>
      </c>
      <c r="B74" s="47">
        <v>7.68</v>
      </c>
    </row>
    <row r="75" spans="1:2" ht="15.75" customHeight="1" x14ac:dyDescent="0.3">
      <c r="A75" s="28" t="s">
        <v>199</v>
      </c>
      <c r="B75" s="47">
        <v>8.2899999999999991</v>
      </c>
    </row>
    <row r="76" spans="1:2" ht="15.75" customHeight="1" x14ac:dyDescent="0.3">
      <c r="A76" s="28" t="s">
        <v>115</v>
      </c>
      <c r="B76" s="47">
        <v>7</v>
      </c>
    </row>
    <row r="77" spans="1:2" ht="15.75" customHeight="1" x14ac:dyDescent="0.3">
      <c r="A77" s="28" t="s">
        <v>116</v>
      </c>
      <c r="B77" s="47">
        <v>9</v>
      </c>
    </row>
    <row r="78" spans="1:2" ht="15.75" customHeight="1" x14ac:dyDescent="0.3">
      <c r="A78" s="28" t="s">
        <v>200</v>
      </c>
      <c r="B78" s="47">
        <v>15.63</v>
      </c>
    </row>
    <row r="79" spans="1:2" ht="15.75" customHeight="1" x14ac:dyDescent="0.3">
      <c r="A79" s="28" t="s">
        <v>201</v>
      </c>
      <c r="B79" s="47">
        <v>16.649999999999999</v>
      </c>
    </row>
    <row r="80" spans="1:2" ht="15.75" customHeight="1" x14ac:dyDescent="0.3">
      <c r="A80" s="28" t="s">
        <v>89</v>
      </c>
      <c r="B80" s="47">
        <v>14.1</v>
      </c>
    </row>
    <row r="81" spans="1:2" ht="15.75" customHeight="1" x14ac:dyDescent="0.3">
      <c r="A81" s="28" t="s">
        <v>90</v>
      </c>
      <c r="B81" s="47">
        <v>15.62</v>
      </c>
    </row>
    <row r="82" spans="1:2" ht="15.75" customHeight="1" x14ac:dyDescent="0.3">
      <c r="A82" s="28" t="s">
        <v>91</v>
      </c>
      <c r="B82" s="47">
        <v>17.27</v>
      </c>
    </row>
    <row r="83" spans="1:2" ht="15.75" customHeight="1" x14ac:dyDescent="0.3">
      <c r="A83" s="28" t="s">
        <v>92</v>
      </c>
      <c r="B83" s="47">
        <v>19.190000000000001</v>
      </c>
    </row>
    <row r="84" spans="1:2" ht="15.75" customHeight="1" x14ac:dyDescent="0.3">
      <c r="A84" s="28" t="s">
        <v>93</v>
      </c>
      <c r="B84" s="47">
        <v>19.37</v>
      </c>
    </row>
    <row r="85" spans="1:2" ht="15.75" customHeight="1" x14ac:dyDescent="0.3">
      <c r="A85" s="46" t="s">
        <v>94</v>
      </c>
      <c r="B85" s="47">
        <v>7</v>
      </c>
    </row>
    <row r="86" spans="1:2" ht="15.75" customHeight="1" x14ac:dyDescent="0.3">
      <c r="A86" s="28" t="s">
        <v>206</v>
      </c>
      <c r="B86" s="47">
        <v>17.39</v>
      </c>
    </row>
    <row r="87" spans="1:2" ht="15.75" customHeight="1" x14ac:dyDescent="0.3">
      <c r="A87" s="28" t="s">
        <v>207</v>
      </c>
      <c r="B87" s="47">
        <v>21.55</v>
      </c>
    </row>
    <row r="88" spans="1:2" ht="15.75" customHeight="1" x14ac:dyDescent="0.3">
      <c r="A88" s="28" t="s">
        <v>208</v>
      </c>
      <c r="B88" s="47">
        <v>17.41</v>
      </c>
    </row>
    <row r="89" spans="1:2" ht="15.75" customHeight="1" x14ac:dyDescent="0.3">
      <c r="A89" s="28" t="s">
        <v>95</v>
      </c>
      <c r="B89" s="47">
        <v>14.73</v>
      </c>
    </row>
    <row r="90" spans="1:2" ht="15.75" customHeight="1" x14ac:dyDescent="0.3">
      <c r="A90" s="28" t="s">
        <v>96</v>
      </c>
      <c r="B90" s="47">
        <v>13.86</v>
      </c>
    </row>
    <row r="91" spans="1:2" ht="15.75" customHeight="1" x14ac:dyDescent="0.3">
      <c r="A91" s="28" t="s">
        <v>97</v>
      </c>
      <c r="B91" s="47">
        <v>9.41</v>
      </c>
    </row>
    <row r="92" spans="1:2" ht="15.75" customHeight="1" x14ac:dyDescent="0.3">
      <c r="A92" s="28" t="s">
        <v>98</v>
      </c>
      <c r="B92" s="47">
        <v>16.55</v>
      </c>
    </row>
    <row r="93" spans="1:2" ht="15.75" customHeight="1" x14ac:dyDescent="0.3">
      <c r="A93" s="28" t="s">
        <v>138</v>
      </c>
      <c r="B93" s="47">
        <v>42.41</v>
      </c>
    </row>
    <row r="94" spans="1:2" ht="15.75" customHeight="1" x14ac:dyDescent="0.3">
      <c r="A94" s="28" t="s">
        <v>139</v>
      </c>
      <c r="B94" s="47">
        <v>25.95</v>
      </c>
    </row>
    <row r="95" spans="1:2" ht="15.75" customHeight="1" x14ac:dyDescent="0.3">
      <c r="A95" s="28" t="s">
        <v>140</v>
      </c>
      <c r="B95" s="47">
        <v>31.14</v>
      </c>
    </row>
    <row r="96" spans="1:2" ht="15.75" customHeight="1" x14ac:dyDescent="0.3">
      <c r="A96" s="28" t="s">
        <v>141</v>
      </c>
      <c r="B96" s="47">
        <v>32.67</v>
      </c>
    </row>
    <row r="97" spans="1:2" ht="15.75" customHeight="1" x14ac:dyDescent="0.3">
      <c r="A97" s="28" t="s">
        <v>142</v>
      </c>
      <c r="B97" s="47">
        <v>25.54</v>
      </c>
    </row>
    <row r="98" spans="1:2" ht="15.75" customHeight="1" x14ac:dyDescent="0.3">
      <c r="A98" s="28" t="s">
        <v>143</v>
      </c>
      <c r="B98" s="47">
        <v>26.14</v>
      </c>
    </row>
    <row r="99" spans="1:2" ht="15.75" customHeight="1" x14ac:dyDescent="0.3">
      <c r="A99" s="28" t="s">
        <v>144</v>
      </c>
      <c r="B99" s="47">
        <v>34.46</v>
      </c>
    </row>
    <row r="100" spans="1:2" ht="15.75" customHeight="1" x14ac:dyDescent="0.3">
      <c r="A100" s="28" t="s">
        <v>202</v>
      </c>
      <c r="B100" s="47">
        <v>7</v>
      </c>
    </row>
    <row r="101" spans="1:2" ht="15.75" customHeight="1" x14ac:dyDescent="0.3">
      <c r="A101" s="28" t="s">
        <v>203</v>
      </c>
      <c r="B101" s="47">
        <v>7</v>
      </c>
    </row>
    <row r="102" spans="1:2" ht="15.75" customHeight="1" x14ac:dyDescent="0.3">
      <c r="A102" s="28" t="s">
        <v>145</v>
      </c>
      <c r="B102" s="47">
        <v>33.97</v>
      </c>
    </row>
    <row r="103" spans="1:2" ht="15.75" customHeight="1" x14ac:dyDescent="0.3">
      <c r="A103" s="28" t="s">
        <v>146</v>
      </c>
      <c r="B103" s="47">
        <v>35.81</v>
      </c>
    </row>
    <row r="104" spans="1:2" ht="15.75" customHeight="1" x14ac:dyDescent="0.3">
      <c r="A104" s="28" t="s">
        <v>147</v>
      </c>
      <c r="B104" s="47">
        <v>7</v>
      </c>
    </row>
    <row r="105" spans="1:2" ht="15.75" customHeight="1" x14ac:dyDescent="0.3">
      <c r="A105" s="28" t="s">
        <v>148</v>
      </c>
      <c r="B105" s="47">
        <v>30.11</v>
      </c>
    </row>
    <row r="106" spans="1:2" ht="15.75" customHeight="1" x14ac:dyDescent="0.3">
      <c r="A106" s="28" t="s">
        <v>149</v>
      </c>
      <c r="B106" s="47">
        <v>37.520000000000003</v>
      </c>
    </row>
    <row r="107" spans="1:2" ht="15.75" customHeight="1" x14ac:dyDescent="0.3">
      <c r="A107" s="28" t="s">
        <v>150</v>
      </c>
      <c r="B107" s="47">
        <v>38.36</v>
      </c>
    </row>
    <row r="108" spans="1:2" ht="15.75" customHeight="1" x14ac:dyDescent="0.3">
      <c r="A108" s="28" t="s">
        <v>151</v>
      </c>
      <c r="B108" s="47">
        <v>57.65</v>
      </c>
    </row>
    <row r="109" spans="1:2" ht="15.75" customHeight="1" x14ac:dyDescent="0.3">
      <c r="A109" s="28" t="s">
        <v>152</v>
      </c>
      <c r="B109" s="47">
        <v>38.44</v>
      </c>
    </row>
    <row r="110" spans="1:2" ht="15.75" customHeight="1" x14ac:dyDescent="0.3">
      <c r="A110" s="28" t="s">
        <v>153</v>
      </c>
      <c r="B110" s="47">
        <v>41.21</v>
      </c>
    </row>
    <row r="111" spans="1:2" ht="15.75" customHeight="1" x14ac:dyDescent="0.3">
      <c r="A111" s="28" t="s">
        <v>154</v>
      </c>
      <c r="B111" s="47">
        <v>7</v>
      </c>
    </row>
    <row r="112" spans="1:2" ht="15.75" customHeight="1" x14ac:dyDescent="0.3">
      <c r="A112" s="28" t="s">
        <v>155</v>
      </c>
      <c r="B112" s="47">
        <v>7</v>
      </c>
    </row>
    <row r="113" spans="1:2" ht="15.75" customHeight="1" x14ac:dyDescent="0.3">
      <c r="A113" s="28" t="s">
        <v>156</v>
      </c>
      <c r="B113" s="47">
        <v>7</v>
      </c>
    </row>
    <row r="114" spans="1:2" ht="15.75" customHeight="1" x14ac:dyDescent="0.3">
      <c r="A114" s="28" t="s">
        <v>157</v>
      </c>
      <c r="B114" s="47">
        <v>45.61</v>
      </c>
    </row>
    <row r="115" spans="1:2" ht="15.75" customHeight="1" x14ac:dyDescent="0.3">
      <c r="A115" s="28" t="s">
        <v>158</v>
      </c>
      <c r="B115" s="47">
        <v>7</v>
      </c>
    </row>
    <row r="116" spans="1:2" ht="15.75" customHeight="1" x14ac:dyDescent="0.3">
      <c r="A116" s="28" t="s">
        <v>204</v>
      </c>
      <c r="B116" s="47">
        <v>26.11</v>
      </c>
    </row>
    <row r="117" spans="1:2" ht="15.75" customHeight="1" x14ac:dyDescent="0.3">
      <c r="A117" s="28" t="s">
        <v>205</v>
      </c>
      <c r="B117" s="47">
        <v>14.9</v>
      </c>
    </row>
    <row r="118" spans="1:2" ht="15.75" customHeight="1" x14ac:dyDescent="0.3">
      <c r="A118" s="28" t="s">
        <v>99</v>
      </c>
      <c r="B118" s="47">
        <v>21.64</v>
      </c>
    </row>
    <row r="119" spans="1:2" ht="15.75" customHeight="1" x14ac:dyDescent="0.3">
      <c r="A119" s="28" t="s">
        <v>100</v>
      </c>
      <c r="B119" s="47">
        <v>21.1</v>
      </c>
    </row>
    <row r="120" spans="1:2" ht="15.75" customHeight="1" x14ac:dyDescent="0.3">
      <c r="A120" s="28" t="s">
        <v>101</v>
      </c>
      <c r="B120" s="47">
        <v>10.79</v>
      </c>
    </row>
    <row r="121" spans="1:2" ht="15.75" customHeight="1" x14ac:dyDescent="0.3">
      <c r="A121" s="28" t="s">
        <v>103</v>
      </c>
      <c r="B121" s="47">
        <v>10.43</v>
      </c>
    </row>
    <row r="122" spans="1:2" ht="15.75" customHeight="1" x14ac:dyDescent="0.3">
      <c r="A122" s="28" t="s">
        <v>102</v>
      </c>
      <c r="B122" s="47">
        <v>10.77</v>
      </c>
    </row>
    <row r="123" spans="1:2" ht="15.75" customHeight="1" x14ac:dyDescent="0.3">
      <c r="A123" s="28" t="s">
        <v>104</v>
      </c>
      <c r="B123" s="47">
        <v>10.31</v>
      </c>
    </row>
    <row r="124" spans="1:2" ht="15.75" customHeight="1" x14ac:dyDescent="0.3">
      <c r="A124" s="28" t="s">
        <v>133</v>
      </c>
      <c r="B124" s="47">
        <v>16.07</v>
      </c>
    </row>
    <row r="125" spans="1:2" ht="15.75" customHeight="1" x14ac:dyDescent="0.3">
      <c r="A125" s="28" t="s">
        <v>134</v>
      </c>
      <c r="B125" s="47">
        <v>18.5</v>
      </c>
    </row>
    <row r="126" spans="1:2" ht="15.75" customHeight="1" x14ac:dyDescent="0.3">
      <c r="A126" s="28" t="s">
        <v>135</v>
      </c>
      <c r="B126" s="47">
        <v>15.54</v>
      </c>
    </row>
    <row r="127" spans="1:2" ht="15.75" customHeight="1" x14ac:dyDescent="0.3">
      <c r="A127" s="28" t="s">
        <v>136</v>
      </c>
      <c r="B127" s="47">
        <v>7</v>
      </c>
    </row>
    <row r="128" spans="1:2" ht="15.75" customHeight="1" x14ac:dyDescent="0.3">
      <c r="A128" s="28" t="s">
        <v>137</v>
      </c>
      <c r="B128" s="47">
        <v>7</v>
      </c>
    </row>
    <row r="129" spans="1:2" ht="15.75" customHeight="1" x14ac:dyDescent="0.3">
      <c r="A129" s="28" t="s">
        <v>105</v>
      </c>
      <c r="B129" s="47">
        <v>15.48</v>
      </c>
    </row>
    <row r="130" spans="1:2" ht="15.75" customHeight="1" x14ac:dyDescent="0.3">
      <c r="A130" s="28" t="s">
        <v>106</v>
      </c>
      <c r="B130" s="47">
        <v>35.56</v>
      </c>
    </row>
    <row r="131" spans="1:2" ht="15.75" customHeight="1" x14ac:dyDescent="0.3">
      <c r="A131" s="28" t="s">
        <v>107</v>
      </c>
      <c r="B131" s="47">
        <v>10.81</v>
      </c>
    </row>
    <row r="132" spans="1:2" ht="15.75" customHeight="1" x14ac:dyDescent="0.3">
      <c r="A132" s="28" t="s">
        <v>108</v>
      </c>
      <c r="B132" s="47">
        <v>20.41</v>
      </c>
    </row>
    <row r="133" spans="1:2" ht="15.75" customHeight="1" x14ac:dyDescent="0.3">
      <c r="A133" s="28" t="s">
        <v>109</v>
      </c>
      <c r="B133" s="47">
        <v>7</v>
      </c>
    </row>
    <row r="134" spans="1:2" ht="15.75" customHeight="1" x14ac:dyDescent="0.3">
      <c r="A134" s="28" t="s">
        <v>110</v>
      </c>
      <c r="B134" s="47">
        <v>23.23</v>
      </c>
    </row>
    <row r="135" spans="1:2" ht="15.75" customHeight="1" x14ac:dyDescent="0.3">
      <c r="A135" s="28" t="s">
        <v>111</v>
      </c>
      <c r="B135" s="47">
        <v>7</v>
      </c>
    </row>
    <row r="136" spans="1:2" ht="15.75" customHeight="1" x14ac:dyDescent="0.3">
      <c r="A136" s="28" t="s">
        <v>112</v>
      </c>
      <c r="B136" s="47">
        <v>7</v>
      </c>
    </row>
    <row r="137" spans="1:2" ht="15.75" customHeight="1" x14ac:dyDescent="0.3">
      <c r="A137" s="28" t="s">
        <v>132</v>
      </c>
      <c r="B137" s="47">
        <v>7</v>
      </c>
    </row>
    <row r="138" spans="1:2" ht="15.75" customHeight="1" x14ac:dyDescent="0.3">
      <c r="A138" s="28" t="s">
        <v>159</v>
      </c>
      <c r="B138" s="47">
        <v>6.94</v>
      </c>
    </row>
    <row r="139" spans="1:2" ht="15.75" customHeight="1" x14ac:dyDescent="0.3">
      <c r="A139" s="28" t="s">
        <v>113</v>
      </c>
      <c r="B139" s="47">
        <v>7</v>
      </c>
    </row>
    <row r="140" spans="1:2" ht="15.75" customHeight="1" x14ac:dyDescent="0.3">
      <c r="A140" s="28" t="s">
        <v>114</v>
      </c>
      <c r="B140" s="47">
        <v>11.13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Referenzliste §§ 81 ff.</vt:lpstr>
      <vt:lpstr>Auswahlwerte</vt:lpstr>
      <vt:lpstr>BDKS</vt:lpstr>
      <vt:lpstr>'Referenzliste §§ 81 ff.'!Druckbereich</vt:lpstr>
      <vt:lpstr>'Referenzliste §§ 81 ff.'!Drucktitel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2020-06-18T10:52:24Z</dcterms:created>
  <dcterms:modified xsi:type="dcterms:W3CDTF">2023-10-26T16:29:27Z</dcterms:modified>
  <cp:contentStatus/>
</cp:coreProperties>
</file>